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506" windowWidth="12150" windowHeight="8355" tabRatio="705" activeTab="0"/>
  </bookViews>
  <sheets>
    <sheet name="全体" sheetId="1" r:id="rId1"/>
    <sheet name="男子結果" sheetId="2" r:id="rId2"/>
    <sheet name="女子結果" sheetId="3" r:id="rId3"/>
  </sheets>
  <definedNames>
    <definedName name="_xlnm.Print_Area" localSheetId="0">'全体'!$AF$3:$BM$20</definedName>
  </definedNames>
  <calcPr fullCalcOnLoad="1"/>
</workbook>
</file>

<file path=xl/sharedStrings.xml><?xml version="1.0" encoding="utf-8"?>
<sst xmlns="http://schemas.openxmlformats.org/spreadsheetml/2006/main" count="1453" uniqueCount="381">
  <si>
    <t>広島大学</t>
  </si>
  <si>
    <t>徳山大学</t>
  </si>
  <si>
    <t>広島修道大学</t>
  </si>
  <si>
    <t>広島国際学院大学</t>
  </si>
  <si>
    <t>広島経済大学</t>
  </si>
  <si>
    <t>倉敷芸術科学大学</t>
  </si>
  <si>
    <t>《女子結果》</t>
  </si>
  <si>
    <t>≪男子結果≫</t>
  </si>
  <si>
    <t>山口大学</t>
  </si>
  <si>
    <t>勝点</t>
  </si>
  <si>
    <t>男子Ⅰ部リーグ</t>
  </si>
  <si>
    <t>女子Ⅰ部リーグ</t>
  </si>
  <si>
    <t>男子Ⅱ部</t>
  </si>
  <si>
    <t>女子Ⅱ部</t>
  </si>
  <si>
    <t>男子Ⅰ部</t>
  </si>
  <si>
    <t>国:A5</t>
  </si>
  <si>
    <t>国:Ａ6</t>
  </si>
  <si>
    <t>環太平洋大学</t>
  </si>
  <si>
    <t>勝</t>
  </si>
  <si>
    <t>負</t>
  </si>
  <si>
    <t>国：B6</t>
  </si>
  <si>
    <t>広島国際学院大学</t>
  </si>
  <si>
    <t>(</t>
  </si>
  <si>
    <t>)</t>
  </si>
  <si>
    <t>-</t>
  </si>
  <si>
    <t>福山平成大学</t>
  </si>
  <si>
    <t>国:A3</t>
  </si>
  <si>
    <t>国：B4</t>
  </si>
  <si>
    <t>国:B5</t>
  </si>
  <si>
    <t>国:Ａ6</t>
  </si>
  <si>
    <t>女子Ⅰ部</t>
  </si>
  <si>
    <t>広島文教女子大学</t>
  </si>
  <si>
    <t>広島文化学園大学</t>
  </si>
  <si>
    <t>×</t>
  </si>
  <si>
    <t>（</t>
  </si>
  <si>
    <t>）</t>
  </si>
  <si>
    <t>-</t>
  </si>
  <si>
    <t>(</t>
  </si>
  <si>
    <t>)</t>
  </si>
  <si>
    <t>(</t>
  </si>
  <si>
    <t>)</t>
  </si>
  <si>
    <t>-</t>
  </si>
  <si>
    <t>-</t>
  </si>
  <si>
    <t>(</t>
  </si>
  <si>
    <t>)</t>
  </si>
  <si>
    <t>-</t>
  </si>
  <si>
    <t>男子Ⅱ部</t>
  </si>
  <si>
    <t>安：Ｂ3</t>
  </si>
  <si>
    <t>修：Ａ3</t>
  </si>
  <si>
    <t>(</t>
  </si>
  <si>
    <t>)</t>
  </si>
  <si>
    <t>-</t>
  </si>
  <si>
    <t>修：Ｂ3</t>
  </si>
  <si>
    <t>修：Ｂ4</t>
  </si>
  <si>
    <t>修：Ａ1</t>
  </si>
  <si>
    <t>(</t>
  </si>
  <si>
    <t>)</t>
  </si>
  <si>
    <t>-</t>
  </si>
  <si>
    <t>修：Ｂ1</t>
  </si>
  <si>
    <t>女子Ⅱ部～決勝戦</t>
  </si>
  <si>
    <t>(</t>
  </si>
  <si>
    <t>)</t>
  </si>
  <si>
    <t>-</t>
  </si>
  <si>
    <t>女子Ⅱ部～3・4位決定戦</t>
  </si>
  <si>
    <t>優勝</t>
  </si>
  <si>
    <t>準優勝</t>
  </si>
  <si>
    <t>3位</t>
  </si>
  <si>
    <t>4位</t>
  </si>
  <si>
    <t>5位</t>
  </si>
  <si>
    <t>6位</t>
  </si>
  <si>
    <t>最優秀選手賞</t>
  </si>
  <si>
    <t>敢闘賞</t>
  </si>
  <si>
    <t>得点王</t>
  </si>
  <si>
    <t>3Ｐ王</t>
  </si>
  <si>
    <t>リバウンド王</t>
  </si>
  <si>
    <t>(</t>
  </si>
  <si>
    <t>)</t>
  </si>
  <si>
    <t>-</t>
  </si>
  <si>
    <t>修：Ａ5</t>
  </si>
  <si>
    <t>修：Ｂ5</t>
  </si>
  <si>
    <t>(</t>
  </si>
  <si>
    <t>)</t>
  </si>
  <si>
    <t>-</t>
  </si>
  <si>
    <t>修：Ｂ6</t>
  </si>
  <si>
    <t>修：Ａ2</t>
  </si>
  <si>
    <t>修：Ｂ2</t>
  </si>
  <si>
    <t>男子Ⅱ部～決勝戦</t>
  </si>
  <si>
    <t>男子Ⅱ部～3・4位決定戦</t>
  </si>
  <si>
    <t>7位</t>
  </si>
  <si>
    <t>8位</t>
  </si>
  <si>
    <t>倉敷芸術科学大学</t>
  </si>
  <si>
    <t>広島修道大学</t>
  </si>
  <si>
    <t>環太平洋大学</t>
  </si>
  <si>
    <t>山口大学</t>
  </si>
  <si>
    <t>徳山大学</t>
  </si>
  <si>
    <t>福山平成大学</t>
  </si>
  <si>
    <t>93-71</t>
  </si>
  <si>
    <t>71-93</t>
  </si>
  <si>
    <t>×</t>
  </si>
  <si>
    <t>78-43</t>
  </si>
  <si>
    <t>43-78</t>
  </si>
  <si>
    <t>73-58</t>
  </si>
  <si>
    <t>58-73</t>
  </si>
  <si>
    <t>109-64</t>
  </si>
  <si>
    <t>64-109</t>
  </si>
  <si>
    <t>60-58</t>
  </si>
  <si>
    <t>58-60</t>
  </si>
  <si>
    <t>78-54</t>
  </si>
  <si>
    <t>54-78</t>
  </si>
  <si>
    <t>121-43</t>
  </si>
  <si>
    <t>43-121</t>
  </si>
  <si>
    <t>89-73</t>
  </si>
  <si>
    <t>73-89</t>
  </si>
  <si>
    <t>113-70</t>
  </si>
  <si>
    <t>70-113</t>
  </si>
  <si>
    <t>○</t>
  </si>
  <si>
    <t>110-42</t>
  </si>
  <si>
    <t>42-110</t>
  </si>
  <si>
    <t>53-81</t>
  </si>
  <si>
    <t>81-53</t>
  </si>
  <si>
    <t>○</t>
  </si>
  <si>
    <t>○</t>
  </si>
  <si>
    <t>2013年　全日本大学バスケットボール選手権大会中国地区予選会</t>
  </si>
  <si>
    <t>2013年　全日本大学バスケットボール選手権大会中国地区予選会</t>
  </si>
  <si>
    <t>9月14日（土）～広島国際学院大学：国</t>
  </si>
  <si>
    <t>9月15日（日）～広島国際学院大学：国</t>
  </si>
  <si>
    <t>国:A4</t>
  </si>
  <si>
    <t>国:B4</t>
  </si>
  <si>
    <t>国:B3</t>
  </si>
  <si>
    <t>国:Ａ4</t>
  </si>
  <si>
    <t>広島国際学院大学</t>
  </si>
  <si>
    <t>国:A2</t>
  </si>
  <si>
    <t>国:B2</t>
  </si>
  <si>
    <t>国:Ａ3</t>
  </si>
  <si>
    <t>国：B3</t>
  </si>
  <si>
    <t>国:Ａ5</t>
  </si>
  <si>
    <t>国：B5</t>
  </si>
  <si>
    <t>121-51</t>
  </si>
  <si>
    <t>51-121</t>
  </si>
  <si>
    <t>72-85</t>
  </si>
  <si>
    <t>85-72</t>
  </si>
  <si>
    <t>87-52</t>
  </si>
  <si>
    <t>×</t>
  </si>
  <si>
    <t>52-87</t>
  </si>
  <si>
    <t>9月21日（土）～広島国際学院大学：国</t>
  </si>
  <si>
    <t>9月22日（日）～広島国際学院大学：国</t>
  </si>
  <si>
    <t>国:A4</t>
  </si>
  <si>
    <t>82-59</t>
  </si>
  <si>
    <t>59-82</t>
  </si>
  <si>
    <t>117-35</t>
  </si>
  <si>
    <t>35-117</t>
  </si>
  <si>
    <t>76-50</t>
  </si>
  <si>
    <t>50-76</t>
  </si>
  <si>
    <t>106-46</t>
  </si>
  <si>
    <t>46-106</t>
  </si>
  <si>
    <t>93-75</t>
  </si>
  <si>
    <t>75-93</t>
  </si>
  <si>
    <t>83-53</t>
  </si>
  <si>
    <t>53-83</t>
  </si>
  <si>
    <t>89-59</t>
  </si>
  <si>
    <t>59-89</t>
  </si>
  <si>
    <t>54-99</t>
  </si>
  <si>
    <t>99-54</t>
  </si>
  <si>
    <t>52-112</t>
  </si>
  <si>
    <t>112-52</t>
  </si>
  <si>
    <t>国:A3</t>
  </si>
  <si>
    <t>国:Ａ5</t>
  </si>
  <si>
    <t>105-47</t>
  </si>
  <si>
    <t>47-105</t>
  </si>
  <si>
    <t>84-44</t>
  </si>
  <si>
    <t>44-84</t>
  </si>
  <si>
    <t>121-41</t>
  </si>
  <si>
    <t>41-121</t>
  </si>
  <si>
    <t>70-101</t>
  </si>
  <si>
    <t>101-70</t>
  </si>
  <si>
    <t>84-66</t>
  </si>
  <si>
    <t>66-84</t>
  </si>
  <si>
    <t>10月10日(木)～安芸区スポーツセンター：安</t>
  </si>
  <si>
    <t>10月11日(金）～安芸区スポーツセンター：安、東区スポーツセンター：東</t>
  </si>
  <si>
    <t>10月12日（土）～広島修道大学：修</t>
  </si>
  <si>
    <t>10月13日(日）～広島修道大学：修</t>
  </si>
  <si>
    <t>男子・女子Ⅰ部　日程</t>
  </si>
  <si>
    <t>会場</t>
  </si>
  <si>
    <t>男Ⅰ</t>
  </si>
  <si>
    <t>広島修道</t>
  </si>
  <si>
    <t>山口</t>
  </si>
  <si>
    <t>広島</t>
  </si>
  <si>
    <t>環太平洋</t>
  </si>
  <si>
    <t>徳山</t>
  </si>
  <si>
    <t>広島国際学院</t>
  </si>
  <si>
    <t>倉敷芸術科学</t>
  </si>
  <si>
    <t>広島経済</t>
  </si>
  <si>
    <t>女Ⅰ</t>
  </si>
  <si>
    <t>福山平成</t>
  </si>
  <si>
    <t>広島文化学園</t>
  </si>
  <si>
    <t>福山平成</t>
  </si>
  <si>
    <t>倉敷芸術科学</t>
  </si>
  <si>
    <t>広島国際学院</t>
  </si>
  <si>
    <t>広島文化学園</t>
  </si>
  <si>
    <t>男Ⅰ</t>
  </si>
  <si>
    <t>広島経済</t>
  </si>
  <si>
    <t>広島修道</t>
  </si>
  <si>
    <t>島根大学</t>
  </si>
  <si>
    <t>安田女子大学</t>
  </si>
  <si>
    <t>川崎医療福祉大学</t>
  </si>
  <si>
    <t>東A5</t>
  </si>
  <si>
    <t>岡山理科大学</t>
  </si>
  <si>
    <t>広島工業大学</t>
  </si>
  <si>
    <t>下関市立大学</t>
  </si>
  <si>
    <t>岡山大学</t>
  </si>
  <si>
    <t>鳥取大学</t>
  </si>
  <si>
    <t>広島女学院大学</t>
  </si>
  <si>
    <t>島根県立大学</t>
  </si>
  <si>
    <t>東区スポーツセンター</t>
  </si>
  <si>
    <t>東A・B</t>
  </si>
  <si>
    <t>コート</t>
  </si>
  <si>
    <t>A</t>
  </si>
  <si>
    <t>B</t>
  </si>
  <si>
    <t>広島経済</t>
  </si>
  <si>
    <t>広島</t>
  </si>
  <si>
    <t>男Ⅰ</t>
  </si>
  <si>
    <t>環太平洋</t>
  </si>
  <si>
    <t>11日</t>
  </si>
  <si>
    <t>12日</t>
  </si>
  <si>
    <t>13日</t>
  </si>
  <si>
    <t>安A4</t>
  </si>
  <si>
    <t>安A6</t>
  </si>
  <si>
    <t>修A2</t>
  </si>
  <si>
    <t>修A1</t>
  </si>
  <si>
    <t>東B5</t>
  </si>
  <si>
    <t>安A5</t>
  </si>
  <si>
    <t>東A6</t>
  </si>
  <si>
    <t>東A4</t>
  </si>
  <si>
    <t>修B2</t>
  </si>
  <si>
    <t>修B1</t>
  </si>
  <si>
    <t>東B6</t>
  </si>
  <si>
    <t>東B4</t>
  </si>
  <si>
    <t>試合時間</t>
  </si>
  <si>
    <t>試合会場</t>
  </si>
  <si>
    <t>広島国際学院大学体育館</t>
  </si>
  <si>
    <t>国A・B</t>
  </si>
  <si>
    <t>11・12・13日</t>
  </si>
  <si>
    <t>安芸区スポーツセンター</t>
  </si>
  <si>
    <t>安A・B</t>
  </si>
  <si>
    <t>広島修道大学体育館</t>
  </si>
  <si>
    <t>修A・B</t>
  </si>
  <si>
    <t>13・14日</t>
  </si>
  <si>
    <t>中国大学バスケットボール連盟</t>
  </si>
  <si>
    <t>10日</t>
  </si>
  <si>
    <t>吉備国際大学</t>
  </si>
  <si>
    <t>3・4位決定戦　13日</t>
  </si>
  <si>
    <t>東A3</t>
  </si>
  <si>
    <t>東B3</t>
  </si>
  <si>
    <t>☆文化</t>
  </si>
  <si>
    <t>☆文教</t>
  </si>
  <si>
    <t>A</t>
  </si>
  <si>
    <t>B</t>
  </si>
  <si>
    <t>女1</t>
  </si>
  <si>
    <t>☆倉芸</t>
  </si>
  <si>
    <t>☆福平</t>
  </si>
  <si>
    <t>☆徳山</t>
  </si>
  <si>
    <t>男１</t>
  </si>
  <si>
    <t>☆広大</t>
  </si>
  <si>
    <t>☆環太</t>
  </si>
  <si>
    <t>☆山口</t>
  </si>
  <si>
    <t>倉芸</t>
  </si>
  <si>
    <t>修道</t>
  </si>
  <si>
    <t>国学</t>
  </si>
  <si>
    <t>広大</t>
  </si>
  <si>
    <t>☆環太</t>
  </si>
  <si>
    <t>経済</t>
  </si>
  <si>
    <t>環太</t>
  </si>
  <si>
    <t>☆環太</t>
  </si>
  <si>
    <t>安：A4</t>
  </si>
  <si>
    <t>☆環太</t>
  </si>
  <si>
    <t>☆倉芸</t>
  </si>
  <si>
    <t>安：A5</t>
  </si>
  <si>
    <t>川崎医療福祉大学</t>
  </si>
  <si>
    <t>安：A6</t>
  </si>
  <si>
    <t>安：B4</t>
  </si>
  <si>
    <t>東：Ｂ5</t>
  </si>
  <si>
    <t>東：Ａ5</t>
  </si>
  <si>
    <t>安：Ａ2</t>
  </si>
  <si>
    <t>安：Ｂ2</t>
  </si>
  <si>
    <t>安：A3</t>
  </si>
  <si>
    <t>東：Ａ3</t>
  </si>
  <si>
    <t>東：Ｂ3</t>
  </si>
  <si>
    <t>東：Ａ4</t>
  </si>
  <si>
    <t>東：Ｂ4</t>
  </si>
  <si>
    <t>修：A4</t>
  </si>
  <si>
    <t>115-75</t>
  </si>
  <si>
    <t>○</t>
  </si>
  <si>
    <t>75－115</t>
  </si>
  <si>
    <t>×</t>
  </si>
  <si>
    <t>90－49</t>
  </si>
  <si>
    <t>○</t>
  </si>
  <si>
    <t>49－90</t>
  </si>
  <si>
    <t>東：A6</t>
  </si>
  <si>
    <t>東：B6</t>
  </si>
  <si>
    <t>56－86</t>
  </si>
  <si>
    <t>86－56</t>
  </si>
  <si>
    <t>80-94</t>
  </si>
  <si>
    <t>94－80</t>
  </si>
  <si>
    <t>97－63</t>
  </si>
  <si>
    <t>63－97</t>
  </si>
  <si>
    <t>81－68</t>
  </si>
  <si>
    <t>68－81</t>
  </si>
  <si>
    <t>76-82</t>
  </si>
  <si>
    <t>×</t>
  </si>
  <si>
    <t>82－76</t>
  </si>
  <si>
    <t>○</t>
  </si>
  <si>
    <t>倉敷芸術科学大学</t>
  </si>
  <si>
    <t>安田女子大学</t>
  </si>
  <si>
    <t>広島女学院大学</t>
  </si>
  <si>
    <t>63-41</t>
  </si>
  <si>
    <t>○</t>
  </si>
  <si>
    <t>41－63</t>
  </si>
  <si>
    <t>×</t>
  </si>
  <si>
    <t>80－82</t>
  </si>
  <si>
    <t>×</t>
  </si>
  <si>
    <t>82－80</t>
  </si>
  <si>
    <t>○</t>
  </si>
  <si>
    <t>60－48</t>
  </si>
  <si>
    <t>48－60</t>
  </si>
  <si>
    <t>91－71</t>
  </si>
  <si>
    <t>71－91</t>
  </si>
  <si>
    <t>118-64</t>
  </si>
  <si>
    <t>○</t>
  </si>
  <si>
    <t>64－118</t>
  </si>
  <si>
    <t>×</t>
  </si>
  <si>
    <t>49－102</t>
  </si>
  <si>
    <t>102－49</t>
  </si>
  <si>
    <t>70－44</t>
  </si>
  <si>
    <t>○</t>
  </si>
  <si>
    <t>44－70</t>
  </si>
  <si>
    <t>×</t>
  </si>
  <si>
    <t>下関市立大学</t>
  </si>
  <si>
    <t>67－64</t>
  </si>
  <si>
    <t>○</t>
  </si>
  <si>
    <t>64－67</t>
  </si>
  <si>
    <t>×</t>
  </si>
  <si>
    <t>115－50</t>
  </si>
  <si>
    <t>50－115</t>
  </si>
  <si>
    <t>濱川　美月</t>
  </si>
  <si>
    <t>（山口大学　＃11）　総得点　155，Ave　21.7</t>
  </si>
  <si>
    <t>北川　葵</t>
  </si>
  <si>
    <t>（福山平成大学　＃8）　総本数　26，Ave　3.7</t>
  </si>
  <si>
    <t>橋本　真</t>
  </si>
  <si>
    <t>（広島大学　＃9）　総得点　175，Ave　29.2</t>
  </si>
  <si>
    <t>多田　修</t>
  </si>
  <si>
    <t>（倉敷芸術科学大学　＃37）</t>
  </si>
  <si>
    <t>野上　夕歌</t>
  </si>
  <si>
    <t>80－51</t>
  </si>
  <si>
    <t>51－80</t>
  </si>
  <si>
    <t>87－67</t>
  </si>
  <si>
    <t>67－87</t>
  </si>
  <si>
    <t>（倉敷芸術科学大学　＃37）　総本数　65，Ave　9.3</t>
  </si>
  <si>
    <t>谷川　明穂</t>
  </si>
  <si>
    <t>（環太平洋大学　＃4）</t>
  </si>
  <si>
    <t>72－110</t>
  </si>
  <si>
    <t>×</t>
  </si>
  <si>
    <t>110－72</t>
  </si>
  <si>
    <t>○</t>
  </si>
  <si>
    <t>75－68</t>
  </si>
  <si>
    <t>68－75</t>
  </si>
  <si>
    <t>広島経済大学</t>
  </si>
  <si>
    <t>（広島大学　＃9）</t>
  </si>
  <si>
    <t>（広島大学　＃9）　総本数　17，Ave　2.8</t>
  </si>
  <si>
    <t>濱高　英登</t>
  </si>
  <si>
    <t>（倉敷芸術科学大学　＃30）</t>
  </si>
  <si>
    <t>（倉敷芸術科学大学　＃62）　総本数　86，Ave　14.3</t>
  </si>
  <si>
    <t>99－74</t>
  </si>
  <si>
    <t>○</t>
  </si>
  <si>
    <t>74－99</t>
  </si>
  <si>
    <t>×</t>
  </si>
  <si>
    <t>入替戦</t>
  </si>
  <si>
    <t>国：A3</t>
  </si>
  <si>
    <t>Ⅰ部残留</t>
  </si>
  <si>
    <t>Ⅱ部降格</t>
  </si>
  <si>
    <t>Ⅰ部昇格</t>
  </si>
  <si>
    <t>Ⅱ部残留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</si>
</sst>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/d;@"/>
    <numFmt numFmtId="182" formatCode="mmm\-yyyy"/>
  </numFmts>
  <fonts count="4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22"/>
      <name val="ＭＳ Ｐゴシック"/>
      <family val="3"/>
    </font>
    <font>
      <b/>
      <sz val="18"/>
      <name val="ＭＳ Ｐゴシック"/>
      <family val="3"/>
    </font>
    <font>
      <b/>
      <i/>
      <sz val="28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b/>
      <sz val="20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b/>
      <sz val="24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i/>
      <sz val="15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dotted"/>
      <top>
        <color indexed="63"/>
      </top>
      <bottom>
        <color indexed="63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 diagonalDown="1">
      <left style="thick"/>
      <right style="thin"/>
      <top style="thick"/>
      <bottom style="double"/>
      <diagonal style="thin"/>
    </border>
    <border diagonalDown="1">
      <left style="thin"/>
      <right style="thin"/>
      <top style="thick"/>
      <bottom style="double"/>
      <diagonal style="thin"/>
    </border>
    <border diagonalDown="1">
      <left style="thin"/>
      <right style="double"/>
      <top style="thick"/>
      <bottom style="double"/>
      <diagonal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>
      <left style="thick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 style="thick"/>
      <diagonal style="thin"/>
    </border>
    <border diagonalDown="1">
      <left>
        <color indexed="63"/>
      </left>
      <right>
        <color indexed="63"/>
      </right>
      <top>
        <color indexed="63"/>
      </top>
      <bottom style="thick"/>
      <diagonal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6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20" fontId="20" fillId="0" borderId="26" xfId="0" applyNumberFormat="1" applyFont="1" applyBorder="1" applyAlignment="1">
      <alignment horizontal="center" vertical="center"/>
    </xf>
    <xf numFmtId="20" fontId="20" fillId="0" borderId="17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2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right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12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11" fillId="0" borderId="2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27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3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9" fillId="0" borderId="12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15" fillId="0" borderId="27" xfId="0" applyFont="1" applyBorder="1" applyAlignment="1">
      <alignment horizontal="right" vertical="top"/>
    </xf>
    <xf numFmtId="0" fontId="20" fillId="0" borderId="36" xfId="0" applyFont="1" applyBorder="1" applyAlignment="1">
      <alignment horizontal="center" vertical="center"/>
    </xf>
    <xf numFmtId="20" fontId="20" fillId="0" borderId="24" xfId="0" applyNumberFormat="1" applyFont="1" applyBorder="1" applyAlignment="1">
      <alignment horizontal="center" vertical="center"/>
    </xf>
    <xf numFmtId="20" fontId="20" fillId="0" borderId="21" xfId="0" applyNumberFormat="1" applyFont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20" fontId="24" fillId="0" borderId="0" xfId="0" applyNumberFormat="1" applyFont="1" applyFill="1" applyBorder="1" applyAlignment="1">
      <alignment horizontal="right" vertical="center"/>
    </xf>
    <xf numFmtId="2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vertical="center"/>
    </xf>
    <xf numFmtId="6" fontId="24" fillId="0" borderId="0" xfId="58" applyFont="1" applyFill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1" fillId="0" borderId="12" xfId="0" applyFont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0" fontId="15" fillId="0" borderId="30" xfId="0" applyFont="1" applyBorder="1" applyAlignment="1">
      <alignment/>
    </xf>
    <xf numFmtId="0" fontId="15" fillId="0" borderId="42" xfId="0" applyFont="1" applyBorder="1" applyAlignment="1">
      <alignment/>
    </xf>
    <xf numFmtId="0" fontId="15" fillId="0" borderId="43" xfId="0" applyFont="1" applyBorder="1" applyAlignment="1">
      <alignment horizontal="right" vertical="top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4" fillId="0" borderId="46" xfId="0" applyFont="1" applyBorder="1" applyAlignment="1">
      <alignment/>
    </xf>
    <xf numFmtId="0" fontId="15" fillId="0" borderId="46" xfId="0" applyFont="1" applyBorder="1" applyAlignment="1">
      <alignment horizontal="right"/>
    </xf>
    <xf numFmtId="0" fontId="15" fillId="0" borderId="47" xfId="0" applyFont="1" applyBorder="1" applyAlignment="1">
      <alignment horizontal="right"/>
    </xf>
    <xf numFmtId="0" fontId="15" fillId="0" borderId="48" xfId="0" applyFont="1" applyBorder="1" applyAlignment="1">
      <alignment/>
    </xf>
    <xf numFmtId="0" fontId="15" fillId="0" borderId="45" xfId="0" applyFont="1" applyBorder="1" applyAlignment="1">
      <alignment/>
    </xf>
    <xf numFmtId="0" fontId="15" fillId="0" borderId="45" xfId="0" applyFont="1" applyBorder="1" applyAlignment="1">
      <alignment vertical="center"/>
    </xf>
    <xf numFmtId="0" fontId="15" fillId="0" borderId="45" xfId="0" applyFont="1" applyBorder="1" applyAlignment="1">
      <alignment horizontal="right"/>
    </xf>
    <xf numFmtId="0" fontId="11" fillId="0" borderId="46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5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horizontal="center"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29" xfId="0" applyFont="1" applyBorder="1" applyAlignment="1">
      <alignment/>
    </xf>
    <xf numFmtId="0" fontId="15" fillId="0" borderId="45" xfId="0" applyFont="1" applyBorder="1" applyAlignment="1">
      <alignment horizontal="center"/>
    </xf>
    <xf numFmtId="0" fontId="15" fillId="0" borderId="51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46" xfId="0" applyFont="1" applyBorder="1" applyAlignment="1">
      <alignment horizontal="center" vertical="center"/>
    </xf>
    <xf numFmtId="0" fontId="9" fillId="0" borderId="46" xfId="0" applyFont="1" applyBorder="1" applyAlignment="1">
      <alignment horizontal="right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right"/>
    </xf>
    <xf numFmtId="0" fontId="4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45" xfId="0" applyFont="1" applyBorder="1" applyAlignment="1">
      <alignment horizontal="right" vertical="top"/>
    </xf>
    <xf numFmtId="0" fontId="3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5" fillId="0" borderId="5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15" fillId="0" borderId="44" xfId="0" applyFont="1" applyBorder="1" applyAlignment="1">
      <alignment horizontal="right"/>
    </xf>
    <xf numFmtId="0" fontId="15" fillId="0" borderId="55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0" fontId="24" fillId="0" borderId="53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2" xfId="0" applyBorder="1" applyAlignment="1">
      <alignment/>
    </xf>
    <xf numFmtId="0" fontId="24" fillId="0" borderId="55" xfId="0" applyFont="1" applyBorder="1" applyAlignment="1">
      <alignment vertical="center"/>
    </xf>
    <xf numFmtId="0" fontId="24" fillId="0" borderId="44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57" xfId="0" applyFont="1" applyBorder="1" applyAlignment="1">
      <alignment/>
    </xf>
    <xf numFmtId="0" fontId="11" fillId="0" borderId="45" xfId="0" applyFont="1" applyBorder="1" applyAlignment="1">
      <alignment horizontal="right"/>
    </xf>
    <xf numFmtId="0" fontId="24" fillId="0" borderId="44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0" fillId="0" borderId="55" xfId="0" applyBorder="1" applyAlignment="1">
      <alignment/>
    </xf>
    <xf numFmtId="0" fontId="11" fillId="0" borderId="43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24" borderId="58" xfId="0" applyFont="1" applyFill="1" applyBorder="1" applyAlignment="1">
      <alignment horizontal="center" vertical="center"/>
    </xf>
    <xf numFmtId="0" fontId="3" fillId="24" borderId="5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61" xfId="0" applyFont="1" applyFill="1" applyBorder="1" applyAlignment="1">
      <alignment horizontal="center" vertical="center"/>
    </xf>
    <xf numFmtId="0" fontId="3" fillId="24" borderId="6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" fillId="24" borderId="65" xfId="0" applyFont="1" applyFill="1" applyBorder="1" applyAlignment="1">
      <alignment horizontal="center" vertical="center"/>
    </xf>
    <xf numFmtId="0" fontId="3" fillId="24" borderId="66" xfId="0" applyFont="1" applyFill="1" applyBorder="1" applyAlignment="1">
      <alignment horizontal="center" vertical="center"/>
    </xf>
    <xf numFmtId="0" fontId="3" fillId="24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3" fillId="24" borderId="71" xfId="0" applyFont="1" applyFill="1" applyBorder="1" applyAlignment="1">
      <alignment horizontal="center" vertical="center"/>
    </xf>
    <xf numFmtId="0" fontId="3" fillId="24" borderId="72" xfId="0" applyFont="1" applyFill="1" applyBorder="1" applyAlignment="1">
      <alignment horizontal="center" vertical="center"/>
    </xf>
    <xf numFmtId="0" fontId="3" fillId="24" borderId="73" xfId="0" applyFont="1" applyFill="1" applyBorder="1" applyAlignment="1">
      <alignment horizontal="center" vertical="center"/>
    </xf>
    <xf numFmtId="0" fontId="3" fillId="24" borderId="74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7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24" borderId="78" xfId="0" applyFont="1" applyFill="1" applyBorder="1" applyAlignment="1">
      <alignment horizontal="center" vertical="center"/>
    </xf>
    <xf numFmtId="0" fontId="3" fillId="24" borderId="79" xfId="0" applyFont="1" applyFill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24" borderId="81" xfId="0" applyFont="1" applyFill="1" applyBorder="1" applyAlignment="1">
      <alignment horizontal="center" vertical="center"/>
    </xf>
    <xf numFmtId="0" fontId="3" fillId="24" borderId="82" xfId="0" applyFont="1" applyFill="1" applyBorder="1" applyAlignment="1">
      <alignment horizontal="center" vertical="center"/>
    </xf>
    <xf numFmtId="0" fontId="3" fillId="24" borderId="83" xfId="0" applyFont="1" applyFill="1" applyBorder="1" applyAlignment="1">
      <alignment horizontal="center" vertical="center"/>
    </xf>
    <xf numFmtId="0" fontId="3" fillId="24" borderId="84" xfId="0" applyFont="1" applyFill="1" applyBorder="1" applyAlignment="1">
      <alignment horizontal="center" vertical="center"/>
    </xf>
    <xf numFmtId="0" fontId="3" fillId="24" borderId="85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3" fillId="24" borderId="86" xfId="0" applyFont="1" applyFill="1" applyBorder="1" applyAlignment="1">
      <alignment horizontal="center" vertical="center"/>
    </xf>
    <xf numFmtId="0" fontId="3" fillId="24" borderId="87" xfId="0" applyFont="1" applyFill="1" applyBorder="1" applyAlignment="1">
      <alignment horizontal="center" vertical="center"/>
    </xf>
    <xf numFmtId="0" fontId="3" fillId="24" borderId="88" xfId="0" applyFont="1" applyFill="1" applyBorder="1" applyAlignment="1">
      <alignment horizontal="center" vertical="center"/>
    </xf>
    <xf numFmtId="0" fontId="3" fillId="24" borderId="89" xfId="0" applyFont="1" applyFill="1" applyBorder="1" applyAlignment="1">
      <alignment horizontal="center" vertical="center"/>
    </xf>
    <xf numFmtId="0" fontId="3" fillId="24" borderId="90" xfId="0" applyFont="1" applyFill="1" applyBorder="1" applyAlignment="1">
      <alignment horizontal="center" vertical="center"/>
    </xf>
    <xf numFmtId="0" fontId="3" fillId="24" borderId="91" xfId="0" applyFont="1" applyFill="1" applyBorder="1" applyAlignment="1">
      <alignment horizontal="center" vertical="center"/>
    </xf>
    <xf numFmtId="0" fontId="3" fillId="24" borderId="92" xfId="0" applyFont="1" applyFill="1" applyBorder="1" applyAlignment="1">
      <alignment horizontal="center" vertical="center"/>
    </xf>
    <xf numFmtId="0" fontId="3" fillId="24" borderId="93" xfId="0" applyFont="1" applyFill="1" applyBorder="1" applyAlignment="1">
      <alignment horizontal="center" vertical="center"/>
    </xf>
    <xf numFmtId="0" fontId="3" fillId="24" borderId="94" xfId="0" applyFont="1" applyFill="1" applyBorder="1" applyAlignment="1">
      <alignment horizontal="center" vertical="center"/>
    </xf>
    <xf numFmtId="0" fontId="3" fillId="24" borderId="95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96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24" borderId="101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3" fillId="24" borderId="103" xfId="0" applyFont="1" applyFill="1" applyBorder="1" applyAlignment="1">
      <alignment horizontal="center" vertical="center"/>
    </xf>
    <xf numFmtId="0" fontId="3" fillId="24" borderId="10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4" borderId="105" xfId="0" applyFont="1" applyFill="1" applyBorder="1" applyAlignment="1">
      <alignment horizontal="center" vertical="center"/>
    </xf>
    <xf numFmtId="0" fontId="3" fillId="24" borderId="106" xfId="0" applyFont="1" applyFill="1" applyBorder="1" applyAlignment="1">
      <alignment horizontal="center" vertical="center"/>
    </xf>
    <xf numFmtId="20" fontId="15" fillId="0" borderId="107" xfId="0" applyNumberFormat="1" applyFont="1" applyBorder="1" applyAlignment="1">
      <alignment horizontal="right" vertical="center"/>
    </xf>
    <xf numFmtId="0" fontId="15" fillId="0" borderId="108" xfId="0" applyFont="1" applyBorder="1" applyAlignment="1">
      <alignment horizontal="right" vertical="center"/>
    </xf>
    <xf numFmtId="0" fontId="15" fillId="0" borderId="107" xfId="0" applyFont="1" applyBorder="1" applyAlignment="1">
      <alignment horizontal="center" vertical="center"/>
    </xf>
    <xf numFmtId="0" fontId="15" fillId="0" borderId="109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20" fontId="15" fillId="0" borderId="110" xfId="0" applyNumberFormat="1" applyFont="1" applyBorder="1" applyAlignment="1">
      <alignment horizontal="center" vertical="center"/>
    </xf>
    <xf numFmtId="20" fontId="15" fillId="0" borderId="111" xfId="0" applyNumberFormat="1" applyFont="1" applyBorder="1" applyAlignment="1">
      <alignment horizontal="center" vertical="center"/>
    </xf>
    <xf numFmtId="20" fontId="15" fillId="0" borderId="18" xfId="0" applyNumberFormat="1" applyFont="1" applyBorder="1" applyAlignment="1">
      <alignment horizontal="right" vertical="center"/>
    </xf>
    <xf numFmtId="0" fontId="15" fillId="0" borderId="112" xfId="0" applyFont="1" applyBorder="1" applyAlignment="1">
      <alignment horizontal="right" vertical="center"/>
    </xf>
    <xf numFmtId="0" fontId="15" fillId="0" borderId="18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181" fontId="15" fillId="0" borderId="113" xfId="0" applyNumberFormat="1" applyFont="1" applyBorder="1" applyAlignment="1">
      <alignment horizontal="center" vertical="center"/>
    </xf>
    <xf numFmtId="181" fontId="15" fillId="0" borderId="114" xfId="0" applyNumberFormat="1" applyFont="1" applyBorder="1" applyAlignment="1">
      <alignment horizontal="center" vertical="center"/>
    </xf>
    <xf numFmtId="181" fontId="15" fillId="0" borderId="34" xfId="0" applyNumberFormat="1" applyFont="1" applyBorder="1" applyAlignment="1">
      <alignment horizontal="center" vertical="center"/>
    </xf>
    <xf numFmtId="181" fontId="15" fillId="0" borderId="26" xfId="0" applyNumberFormat="1" applyFont="1" applyBorder="1" applyAlignment="1">
      <alignment horizontal="center" vertical="center"/>
    </xf>
    <xf numFmtId="181" fontId="15" fillId="0" borderId="35" xfId="0" applyNumberFormat="1" applyFont="1" applyBorder="1" applyAlignment="1">
      <alignment horizontal="center" vertical="center"/>
    </xf>
    <xf numFmtId="181" fontId="15" fillId="0" borderId="109" xfId="0" applyNumberFormat="1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116" xfId="0" applyFont="1" applyBorder="1" applyAlignment="1">
      <alignment horizontal="center" vertical="center"/>
    </xf>
    <xf numFmtId="0" fontId="15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17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center" vertical="center"/>
    </xf>
    <xf numFmtId="20" fontId="15" fillId="0" borderId="75" xfId="0" applyNumberFormat="1" applyFont="1" applyBorder="1" applyAlignment="1">
      <alignment horizontal="right" vertical="center"/>
    </xf>
    <xf numFmtId="0" fontId="15" fillId="0" borderId="120" xfId="0" applyFont="1" applyBorder="1" applyAlignment="1">
      <alignment horizontal="right" vertical="center"/>
    </xf>
    <xf numFmtId="0" fontId="15" fillId="0" borderId="75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20" fontId="15" fillId="0" borderId="121" xfId="0" applyNumberFormat="1" applyFont="1" applyBorder="1" applyAlignment="1">
      <alignment horizontal="center" vertical="center"/>
    </xf>
    <xf numFmtId="181" fontId="15" fillId="0" borderId="112" xfId="0" applyNumberFormat="1" applyFont="1" applyBorder="1" applyAlignment="1">
      <alignment horizontal="center" vertical="center"/>
    </xf>
    <xf numFmtId="181" fontId="15" fillId="0" borderId="108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20" fontId="15" fillId="0" borderId="109" xfId="0" applyNumberFormat="1" applyFont="1" applyBorder="1" applyAlignment="1">
      <alignment horizontal="right" vertical="center"/>
    </xf>
    <xf numFmtId="20" fontId="15" fillId="0" borderId="122" xfId="0" applyNumberFormat="1" applyFont="1" applyBorder="1" applyAlignment="1">
      <alignment horizontal="right" vertical="center"/>
    </xf>
    <xf numFmtId="20" fontId="15" fillId="0" borderId="26" xfId="0" applyNumberFormat="1" applyFont="1" applyBorder="1" applyAlignment="1">
      <alignment horizontal="right" vertical="center"/>
    </xf>
    <xf numFmtId="20" fontId="15" fillId="0" borderId="123" xfId="0" applyNumberFormat="1" applyFont="1" applyBorder="1" applyAlignment="1">
      <alignment horizontal="right" vertical="center"/>
    </xf>
    <xf numFmtId="20" fontId="15" fillId="0" borderId="124" xfId="0" applyNumberFormat="1" applyFont="1" applyBorder="1" applyAlignment="1">
      <alignment horizontal="right" vertical="center"/>
    </xf>
    <xf numFmtId="20" fontId="15" fillId="0" borderId="125" xfId="0" applyNumberFormat="1" applyFont="1" applyBorder="1" applyAlignment="1">
      <alignment horizontal="right" vertical="center"/>
    </xf>
    <xf numFmtId="56" fontId="19" fillId="0" borderId="126" xfId="0" applyNumberFormat="1" applyFont="1" applyBorder="1" applyAlignment="1">
      <alignment horizontal="center" vertical="center"/>
    </xf>
    <xf numFmtId="56" fontId="19" fillId="0" borderId="127" xfId="0" applyNumberFormat="1" applyFont="1" applyBorder="1" applyAlignment="1">
      <alignment horizontal="center" vertical="center"/>
    </xf>
    <xf numFmtId="56" fontId="19" fillId="0" borderId="128" xfId="0" applyNumberFormat="1" applyFont="1" applyBorder="1" applyAlignment="1">
      <alignment horizontal="center" vertical="center"/>
    </xf>
    <xf numFmtId="56" fontId="19" fillId="0" borderId="97" xfId="0" applyNumberFormat="1" applyFont="1" applyBorder="1" applyAlignment="1">
      <alignment horizontal="center" vertical="center"/>
    </xf>
    <xf numFmtId="56" fontId="19" fillId="0" borderId="0" xfId="0" applyNumberFormat="1" applyFont="1" applyBorder="1" applyAlignment="1">
      <alignment horizontal="center" vertical="center"/>
    </xf>
    <xf numFmtId="56" fontId="19" fillId="0" borderId="98" xfId="0" applyNumberFormat="1" applyFont="1" applyBorder="1" applyAlignment="1">
      <alignment horizontal="center" vertical="center"/>
    </xf>
    <xf numFmtId="56" fontId="19" fillId="0" borderId="99" xfId="0" applyNumberFormat="1" applyFont="1" applyBorder="1" applyAlignment="1">
      <alignment horizontal="center" vertical="center"/>
    </xf>
    <xf numFmtId="56" fontId="19" fillId="0" borderId="93" xfId="0" applyNumberFormat="1" applyFont="1" applyBorder="1" applyAlignment="1">
      <alignment horizontal="center" vertical="center"/>
    </xf>
    <xf numFmtId="56" fontId="19" fillId="0" borderId="100" xfId="0" applyNumberFormat="1" applyFont="1" applyBorder="1" applyAlignment="1">
      <alignment horizontal="center" vertical="center"/>
    </xf>
    <xf numFmtId="20" fontId="20" fillId="0" borderId="24" xfId="0" applyNumberFormat="1" applyFont="1" applyBorder="1" applyAlignment="1">
      <alignment horizontal="center" vertical="center"/>
    </xf>
    <xf numFmtId="20" fontId="20" fillId="0" borderId="21" xfId="0" applyNumberFormat="1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20" fontId="20" fillId="0" borderId="26" xfId="0" applyNumberFormat="1" applyFont="1" applyBorder="1" applyAlignment="1">
      <alignment horizontal="center" vertical="center"/>
    </xf>
    <xf numFmtId="20" fontId="20" fillId="0" borderId="17" xfId="0" applyNumberFormat="1" applyFont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16" xfId="0" applyFont="1" applyFill="1" applyBorder="1" applyAlignment="1">
      <alignment horizontal="center" vertical="center"/>
    </xf>
    <xf numFmtId="0" fontId="21" fillId="11" borderId="37" xfId="0" applyFont="1" applyFill="1" applyBorder="1" applyAlignment="1">
      <alignment horizontal="center" vertical="center"/>
    </xf>
    <xf numFmtId="0" fontId="21" fillId="11" borderId="17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1" fillId="0" borderId="43" xfId="0" applyFont="1" applyBorder="1" applyAlignment="1">
      <alignment horizontal="right" vertical="center"/>
    </xf>
    <xf numFmtId="0" fontId="15" fillId="0" borderId="129" xfId="0" applyFont="1" applyBorder="1" applyAlignment="1">
      <alignment horizontal="center" vertical="center"/>
    </xf>
    <xf numFmtId="0" fontId="15" fillId="0" borderId="130" xfId="0" applyFont="1" applyBorder="1" applyAlignment="1">
      <alignment horizontal="center" vertical="center"/>
    </xf>
    <xf numFmtId="20" fontId="15" fillId="0" borderId="109" xfId="0" applyNumberFormat="1" applyFont="1" applyBorder="1" applyAlignment="1">
      <alignment horizontal="center" vertical="center"/>
    </xf>
    <xf numFmtId="20" fontId="15" fillId="0" borderId="50" xfId="0" applyNumberFormat="1" applyFont="1" applyBorder="1" applyAlignment="1">
      <alignment horizontal="center" vertical="center"/>
    </xf>
    <xf numFmtId="20" fontId="15" fillId="0" borderId="122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0" fontId="15" fillId="0" borderId="26" xfId="0" applyNumberFormat="1" applyFont="1" applyBorder="1" applyAlignment="1">
      <alignment horizontal="center" vertical="center"/>
    </xf>
    <xf numFmtId="20" fontId="15" fillId="0" borderId="17" xfId="0" applyNumberFormat="1" applyFont="1" applyBorder="1" applyAlignment="1">
      <alignment horizontal="center" vertical="center"/>
    </xf>
    <xf numFmtId="20" fontId="15" fillId="0" borderId="123" xfId="0" applyNumberFormat="1" applyFont="1" applyBorder="1" applyAlignment="1">
      <alignment horizontal="center" vertical="center"/>
    </xf>
    <xf numFmtId="0" fontId="15" fillId="0" borderId="13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0" fontId="2" fillId="0" borderId="16" xfId="0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49" fontId="4" fillId="0" borderId="26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206"/>
  <sheetViews>
    <sheetView tabSelected="1" zoomScale="50" zoomScaleNormal="50" zoomScalePageLayoutView="0" workbookViewId="0" topLeftCell="A1">
      <selection activeCell="A1" sqref="A1:BG1"/>
    </sheetView>
  </sheetViews>
  <sheetFormatPr defaultColWidth="9.00390625" defaultRowHeight="13.5"/>
  <cols>
    <col min="1" max="5" width="6.125" style="0" customWidth="1"/>
    <col min="6" max="6" width="6.125" style="21" customWidth="1"/>
    <col min="7" max="7" width="8.125" style="0" customWidth="1"/>
    <col min="8" max="10" width="6.125" style="0" customWidth="1"/>
    <col min="11" max="11" width="8.125" style="0" customWidth="1"/>
    <col min="12" max="13" width="6.125" style="0" customWidth="1"/>
    <col min="14" max="14" width="8.125" style="0" customWidth="1"/>
    <col min="15" max="16" width="6.125" style="0" customWidth="1"/>
    <col min="17" max="17" width="8.125" style="0" customWidth="1"/>
    <col min="18" max="19" width="6.125" style="0" customWidth="1"/>
    <col min="20" max="20" width="8.125" style="0" customWidth="1"/>
    <col min="21" max="23" width="6.125" style="0" customWidth="1"/>
    <col min="24" max="25" width="8.125" style="0" customWidth="1"/>
    <col min="26" max="38" width="6.125" style="0" customWidth="1"/>
    <col min="39" max="39" width="8.125" style="0" customWidth="1"/>
    <col min="40" max="42" width="6.125" style="0" customWidth="1"/>
    <col min="43" max="43" width="8.125" style="0" customWidth="1"/>
    <col min="44" max="44" width="6.125" style="0" customWidth="1"/>
    <col min="45" max="45" width="9.125" style="0" customWidth="1"/>
    <col min="46" max="46" width="6.125" style="0" customWidth="1"/>
    <col min="47" max="47" width="8.125" style="0" customWidth="1"/>
    <col min="48" max="50" width="6.125" style="0" customWidth="1"/>
    <col min="51" max="51" width="7.625" style="0" customWidth="1"/>
    <col min="52" max="53" width="6.125" style="0" customWidth="1"/>
    <col min="54" max="55" width="7.75390625" style="0" customWidth="1"/>
    <col min="56" max="56" width="6.125" style="0" customWidth="1"/>
    <col min="57" max="57" width="7.75390625" style="0" customWidth="1"/>
    <col min="58" max="59" width="6.00390625" style="0" customWidth="1"/>
    <col min="60" max="60" width="6.25390625" style="0" customWidth="1"/>
    <col min="61" max="61" width="7.875" style="0" customWidth="1"/>
  </cols>
  <sheetData>
    <row r="1" spans="1:59" ht="33" thickBot="1">
      <c r="A1" s="295" t="s">
        <v>122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6"/>
    </row>
    <row r="2" spans="1:48" ht="32.25">
      <c r="A2" s="299"/>
      <c r="B2" s="299"/>
      <c r="C2" s="299"/>
      <c r="D2" s="299"/>
      <c r="E2" s="299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4"/>
      <c r="AT2" s="2"/>
      <c r="AU2" s="2"/>
      <c r="AV2" s="2"/>
    </row>
    <row r="3" spans="1:64" ht="33" thickBot="1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F3" s="23" t="s">
        <v>11</v>
      </c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5" ht="39.75" customHeight="1" thickBot="1" thickTop="1">
      <c r="A4" s="23"/>
      <c r="B4" s="247"/>
      <c r="C4" s="248"/>
      <c r="D4" s="248"/>
      <c r="E4" s="248"/>
      <c r="F4" s="249"/>
      <c r="G4" s="284" t="str">
        <f>B5</f>
        <v>広島大学</v>
      </c>
      <c r="H4" s="284"/>
      <c r="I4" s="284"/>
      <c r="J4" s="284" t="str">
        <f>B7</f>
        <v>倉敷芸術科学大学</v>
      </c>
      <c r="K4" s="284"/>
      <c r="L4" s="284"/>
      <c r="M4" s="284" t="str">
        <f>B9</f>
        <v>広島修道大学</v>
      </c>
      <c r="N4" s="284"/>
      <c r="O4" s="284"/>
      <c r="P4" s="284" t="str">
        <f>B11</f>
        <v>広島国際学院大学</v>
      </c>
      <c r="Q4" s="284"/>
      <c r="R4" s="284"/>
      <c r="S4" s="284" t="str">
        <f>B13</f>
        <v>環太平洋大学</v>
      </c>
      <c r="T4" s="284"/>
      <c r="U4" s="284"/>
      <c r="V4" s="284" t="str">
        <f>B15</f>
        <v>広島経済大学</v>
      </c>
      <c r="W4" s="284"/>
      <c r="X4" s="284"/>
      <c r="Y4" s="284" t="str">
        <f>B17</f>
        <v>山口大学</v>
      </c>
      <c r="Z4" s="284"/>
      <c r="AA4" s="284"/>
      <c r="AB4" s="32" t="s">
        <v>18</v>
      </c>
      <c r="AC4" s="33" t="s">
        <v>19</v>
      </c>
      <c r="AD4" s="251" t="s">
        <v>9</v>
      </c>
      <c r="AE4" s="252"/>
      <c r="AF4" s="23"/>
      <c r="AG4" s="247"/>
      <c r="AH4" s="248"/>
      <c r="AI4" s="248"/>
      <c r="AJ4" s="248"/>
      <c r="AK4" s="249"/>
      <c r="AL4" s="284" t="str">
        <f>AG5</f>
        <v>環太平洋大学</v>
      </c>
      <c r="AM4" s="284"/>
      <c r="AN4" s="284"/>
      <c r="AO4" s="284" t="str">
        <f>AG7</f>
        <v>広島大学</v>
      </c>
      <c r="AP4" s="284"/>
      <c r="AQ4" s="284"/>
      <c r="AR4" s="284" t="str">
        <f>AG9</f>
        <v>倉敷芸術科学大学</v>
      </c>
      <c r="AS4" s="284"/>
      <c r="AT4" s="284"/>
      <c r="AU4" s="284" t="str">
        <f>AG11</f>
        <v>徳山大学</v>
      </c>
      <c r="AV4" s="284"/>
      <c r="AW4" s="284"/>
      <c r="AX4" s="284" t="str">
        <f>AG13</f>
        <v>広島文化学園大学</v>
      </c>
      <c r="AY4" s="284"/>
      <c r="AZ4" s="284"/>
      <c r="BA4" s="284" t="str">
        <f>AG15</f>
        <v>福山平成大学</v>
      </c>
      <c r="BB4" s="284"/>
      <c r="BC4" s="284"/>
      <c r="BD4" s="284" t="str">
        <f>AG17</f>
        <v>広島文教女子大学</v>
      </c>
      <c r="BE4" s="284"/>
      <c r="BF4" s="284"/>
      <c r="BG4" s="284" t="str">
        <f>AG19</f>
        <v>山口大学</v>
      </c>
      <c r="BH4" s="284"/>
      <c r="BI4" s="284"/>
      <c r="BJ4" s="32" t="s">
        <v>18</v>
      </c>
      <c r="BK4" s="33" t="s">
        <v>19</v>
      </c>
      <c r="BL4" s="251" t="s">
        <v>9</v>
      </c>
      <c r="BM4" s="252"/>
    </row>
    <row r="5" spans="1:65" ht="30" customHeight="1" thickTop="1">
      <c r="A5" s="31">
        <v>1</v>
      </c>
      <c r="B5" s="263" t="s">
        <v>0</v>
      </c>
      <c r="C5" s="256"/>
      <c r="D5" s="256"/>
      <c r="E5" s="256"/>
      <c r="F5" s="257"/>
      <c r="G5" s="261"/>
      <c r="H5" s="262"/>
      <c r="I5" s="241"/>
      <c r="J5" s="265" t="s">
        <v>326</v>
      </c>
      <c r="K5" s="266"/>
      <c r="L5" s="267"/>
      <c r="M5" s="265" t="s">
        <v>305</v>
      </c>
      <c r="N5" s="266"/>
      <c r="O5" s="267"/>
      <c r="P5" s="265" t="s">
        <v>171</v>
      </c>
      <c r="Q5" s="266"/>
      <c r="R5" s="267"/>
      <c r="S5" s="265" t="s">
        <v>155</v>
      </c>
      <c r="T5" s="266"/>
      <c r="U5" s="267"/>
      <c r="V5" s="265" t="s">
        <v>141</v>
      </c>
      <c r="W5" s="266"/>
      <c r="X5" s="267"/>
      <c r="Y5" s="265" t="s">
        <v>101</v>
      </c>
      <c r="Z5" s="266"/>
      <c r="AA5" s="253"/>
      <c r="AB5" s="298">
        <f>COUNTIF(G5:AA6,"○")</f>
        <v>6</v>
      </c>
      <c r="AC5" s="297">
        <f>COUNTIF(G5:AA6,"×")</f>
        <v>0</v>
      </c>
      <c r="AD5" s="266">
        <f>2*AB5+1*AC5</f>
        <v>12</v>
      </c>
      <c r="AE5" s="250"/>
      <c r="AF5" s="31">
        <v>1</v>
      </c>
      <c r="AG5" s="263" t="s">
        <v>92</v>
      </c>
      <c r="AH5" s="256"/>
      <c r="AI5" s="256"/>
      <c r="AJ5" s="256"/>
      <c r="AK5" s="257"/>
      <c r="AL5" s="261"/>
      <c r="AM5" s="262"/>
      <c r="AN5" s="241"/>
      <c r="AO5" s="265" t="s">
        <v>352</v>
      </c>
      <c r="AP5" s="266"/>
      <c r="AQ5" s="267"/>
      <c r="AR5" s="265" t="s">
        <v>318</v>
      </c>
      <c r="AS5" s="266"/>
      <c r="AT5" s="267"/>
      <c r="AU5" s="265" t="s">
        <v>290</v>
      </c>
      <c r="AV5" s="266"/>
      <c r="AW5" s="267"/>
      <c r="AX5" s="265" t="s">
        <v>164</v>
      </c>
      <c r="AY5" s="266"/>
      <c r="AZ5" s="267"/>
      <c r="BA5" s="265" t="s">
        <v>149</v>
      </c>
      <c r="BB5" s="266"/>
      <c r="BC5" s="267"/>
      <c r="BD5" s="265" t="s">
        <v>116</v>
      </c>
      <c r="BE5" s="266"/>
      <c r="BF5" s="267"/>
      <c r="BG5" s="265" t="s">
        <v>109</v>
      </c>
      <c r="BH5" s="266"/>
      <c r="BI5" s="253"/>
      <c r="BJ5" s="298">
        <f>COUNTIF(AL5:BI6,"○")</f>
        <v>6</v>
      </c>
      <c r="BK5" s="297">
        <f>COUNTIF(AL5:BI6,"×")</f>
        <v>1</v>
      </c>
      <c r="BL5" s="266">
        <f>2*BJ5+1*BK5</f>
        <v>13</v>
      </c>
      <c r="BM5" s="250"/>
    </row>
    <row r="6" spans="1:65" ht="30" customHeight="1">
      <c r="A6" s="31"/>
      <c r="B6" s="258"/>
      <c r="C6" s="259"/>
      <c r="D6" s="259"/>
      <c r="E6" s="259"/>
      <c r="F6" s="260"/>
      <c r="G6" s="242"/>
      <c r="H6" s="276"/>
      <c r="I6" s="277"/>
      <c r="J6" s="281" t="s">
        <v>327</v>
      </c>
      <c r="K6" s="282"/>
      <c r="L6" s="283"/>
      <c r="M6" s="281" t="s">
        <v>295</v>
      </c>
      <c r="N6" s="282"/>
      <c r="O6" s="283"/>
      <c r="P6" s="281" t="s">
        <v>115</v>
      </c>
      <c r="Q6" s="282"/>
      <c r="R6" s="283"/>
      <c r="S6" s="281" t="s">
        <v>115</v>
      </c>
      <c r="T6" s="282"/>
      <c r="U6" s="283"/>
      <c r="V6" s="281" t="s">
        <v>115</v>
      </c>
      <c r="W6" s="282"/>
      <c r="X6" s="282"/>
      <c r="Y6" s="281" t="s">
        <v>115</v>
      </c>
      <c r="Z6" s="282"/>
      <c r="AA6" s="282"/>
      <c r="AB6" s="244"/>
      <c r="AC6" s="255"/>
      <c r="AD6" s="282"/>
      <c r="AE6" s="246"/>
      <c r="AF6" s="31"/>
      <c r="AG6" s="258"/>
      <c r="AH6" s="259"/>
      <c r="AI6" s="259"/>
      <c r="AJ6" s="259"/>
      <c r="AK6" s="260"/>
      <c r="AL6" s="242"/>
      <c r="AM6" s="276"/>
      <c r="AN6" s="277"/>
      <c r="AO6" s="238" t="s">
        <v>338</v>
      </c>
      <c r="AP6" s="286"/>
      <c r="AQ6" s="287"/>
      <c r="AR6" s="281" t="s">
        <v>319</v>
      </c>
      <c r="AS6" s="282"/>
      <c r="AT6" s="283"/>
      <c r="AU6" s="281" t="s">
        <v>291</v>
      </c>
      <c r="AV6" s="282"/>
      <c r="AW6" s="283"/>
      <c r="AX6" s="281" t="s">
        <v>121</v>
      </c>
      <c r="AY6" s="282"/>
      <c r="AZ6" s="283"/>
      <c r="BA6" s="281" t="s">
        <v>121</v>
      </c>
      <c r="BB6" s="282"/>
      <c r="BC6" s="283"/>
      <c r="BD6" s="281" t="s">
        <v>121</v>
      </c>
      <c r="BE6" s="282"/>
      <c r="BF6" s="283"/>
      <c r="BG6" s="281" t="s">
        <v>121</v>
      </c>
      <c r="BH6" s="282"/>
      <c r="BI6" s="282"/>
      <c r="BJ6" s="244"/>
      <c r="BK6" s="255"/>
      <c r="BL6" s="282"/>
      <c r="BM6" s="246"/>
    </row>
    <row r="7" spans="1:65" ht="30" customHeight="1">
      <c r="A7" s="31">
        <v>2</v>
      </c>
      <c r="B7" s="263" t="s">
        <v>90</v>
      </c>
      <c r="C7" s="256"/>
      <c r="D7" s="256"/>
      <c r="E7" s="256"/>
      <c r="F7" s="257"/>
      <c r="G7" s="285" t="s">
        <v>328</v>
      </c>
      <c r="H7" s="269"/>
      <c r="I7" s="270"/>
      <c r="J7" s="272"/>
      <c r="K7" s="273"/>
      <c r="L7" s="274"/>
      <c r="M7" s="268" t="s">
        <v>371</v>
      </c>
      <c r="N7" s="269"/>
      <c r="O7" s="270"/>
      <c r="P7" s="268" t="s">
        <v>137</v>
      </c>
      <c r="Q7" s="269"/>
      <c r="R7" s="270"/>
      <c r="S7" s="268" t="s">
        <v>111</v>
      </c>
      <c r="T7" s="269"/>
      <c r="U7" s="270"/>
      <c r="V7" s="268" t="s">
        <v>175</v>
      </c>
      <c r="W7" s="269"/>
      <c r="X7" s="270"/>
      <c r="Y7" s="268" t="s">
        <v>159</v>
      </c>
      <c r="Z7" s="269"/>
      <c r="AA7" s="239"/>
      <c r="AB7" s="243">
        <f>COUNTIF(G7:AA8,"○")</f>
        <v>5</v>
      </c>
      <c r="AC7" s="254">
        <f>COUNTIF(G7:AA8,"×")</f>
        <v>1</v>
      </c>
      <c r="AD7" s="268">
        <f>2*AB7+1*AC7</f>
        <v>11</v>
      </c>
      <c r="AE7" s="245"/>
      <c r="AF7" s="31">
        <v>2</v>
      </c>
      <c r="AG7" s="263" t="s">
        <v>0</v>
      </c>
      <c r="AH7" s="256"/>
      <c r="AI7" s="256"/>
      <c r="AJ7" s="256"/>
      <c r="AK7" s="257"/>
      <c r="AL7" s="285" t="s">
        <v>353</v>
      </c>
      <c r="AM7" s="269"/>
      <c r="AN7" s="270"/>
      <c r="AO7" s="272"/>
      <c r="AP7" s="273"/>
      <c r="AQ7" s="274"/>
      <c r="AR7" s="268" t="s">
        <v>301</v>
      </c>
      <c r="AS7" s="269"/>
      <c r="AT7" s="270"/>
      <c r="AU7" s="268" t="s">
        <v>322</v>
      </c>
      <c r="AV7" s="269"/>
      <c r="AW7" s="270"/>
      <c r="AX7" s="268" t="s">
        <v>147</v>
      </c>
      <c r="AY7" s="269"/>
      <c r="AZ7" s="270"/>
      <c r="BA7" s="268" t="s">
        <v>169</v>
      </c>
      <c r="BB7" s="269"/>
      <c r="BC7" s="270"/>
      <c r="BD7" s="268" t="s">
        <v>107</v>
      </c>
      <c r="BE7" s="269"/>
      <c r="BF7" s="270"/>
      <c r="BG7" s="268" t="s">
        <v>119</v>
      </c>
      <c r="BH7" s="269"/>
      <c r="BI7" s="239"/>
      <c r="BJ7" s="243">
        <f>COUNTIF(AL7:BI8,"○")</f>
        <v>5</v>
      </c>
      <c r="BK7" s="254">
        <f>COUNTIF(AL7:BI8,"×")</f>
        <v>2</v>
      </c>
      <c r="BL7" s="268">
        <f>2*BJ7+1*BK7</f>
        <v>12</v>
      </c>
      <c r="BM7" s="245"/>
    </row>
    <row r="8" spans="1:65" ht="30" customHeight="1">
      <c r="A8" s="31"/>
      <c r="B8" s="258"/>
      <c r="C8" s="259"/>
      <c r="D8" s="259"/>
      <c r="E8" s="259"/>
      <c r="F8" s="260"/>
      <c r="G8" s="264" t="s">
        <v>329</v>
      </c>
      <c r="H8" s="282"/>
      <c r="I8" s="282"/>
      <c r="J8" s="275"/>
      <c r="K8" s="276"/>
      <c r="L8" s="277"/>
      <c r="M8" s="281" t="s">
        <v>372</v>
      </c>
      <c r="N8" s="282"/>
      <c r="O8" s="283"/>
      <c r="P8" s="281" t="s">
        <v>115</v>
      </c>
      <c r="Q8" s="282"/>
      <c r="R8" s="283"/>
      <c r="S8" s="281" t="s">
        <v>115</v>
      </c>
      <c r="T8" s="282"/>
      <c r="U8" s="283"/>
      <c r="V8" s="281" t="s">
        <v>115</v>
      </c>
      <c r="W8" s="282"/>
      <c r="X8" s="283"/>
      <c r="Y8" s="281" t="s">
        <v>115</v>
      </c>
      <c r="Z8" s="282"/>
      <c r="AA8" s="283"/>
      <c r="AB8" s="244"/>
      <c r="AC8" s="255"/>
      <c r="AD8" s="281"/>
      <c r="AE8" s="246"/>
      <c r="AF8" s="31"/>
      <c r="AG8" s="258"/>
      <c r="AH8" s="259"/>
      <c r="AI8" s="259"/>
      <c r="AJ8" s="259"/>
      <c r="AK8" s="260"/>
      <c r="AL8" s="264" t="s">
        <v>340</v>
      </c>
      <c r="AM8" s="282"/>
      <c r="AN8" s="283"/>
      <c r="AO8" s="275"/>
      <c r="AP8" s="276"/>
      <c r="AQ8" s="277"/>
      <c r="AR8" s="238" t="s">
        <v>293</v>
      </c>
      <c r="AS8" s="286"/>
      <c r="AT8" s="287"/>
      <c r="AU8" s="238" t="s">
        <v>321</v>
      </c>
      <c r="AV8" s="286"/>
      <c r="AW8" s="287"/>
      <c r="AX8" s="281" t="s">
        <v>115</v>
      </c>
      <c r="AY8" s="282"/>
      <c r="AZ8" s="283"/>
      <c r="BA8" s="281" t="s">
        <v>120</v>
      </c>
      <c r="BB8" s="282"/>
      <c r="BC8" s="283"/>
      <c r="BD8" s="281" t="s">
        <v>120</v>
      </c>
      <c r="BE8" s="282"/>
      <c r="BF8" s="283"/>
      <c r="BG8" s="281" t="s">
        <v>120</v>
      </c>
      <c r="BH8" s="282"/>
      <c r="BI8" s="282"/>
      <c r="BJ8" s="244"/>
      <c r="BK8" s="255"/>
      <c r="BL8" s="281"/>
      <c r="BM8" s="246"/>
    </row>
    <row r="9" spans="1:65" ht="30" customHeight="1">
      <c r="A9" s="31">
        <v>3</v>
      </c>
      <c r="B9" s="263" t="s">
        <v>91</v>
      </c>
      <c r="C9" s="256"/>
      <c r="D9" s="256"/>
      <c r="E9" s="256"/>
      <c r="F9" s="257"/>
      <c r="G9" s="285" t="s">
        <v>306</v>
      </c>
      <c r="H9" s="269"/>
      <c r="I9" s="270"/>
      <c r="J9" s="268" t="s">
        <v>373</v>
      </c>
      <c r="K9" s="269"/>
      <c r="L9" s="270"/>
      <c r="M9" s="272"/>
      <c r="N9" s="273"/>
      <c r="O9" s="274"/>
      <c r="P9" s="268" t="s">
        <v>113</v>
      </c>
      <c r="Q9" s="269"/>
      <c r="R9" s="270"/>
      <c r="S9" s="268" t="s">
        <v>140</v>
      </c>
      <c r="T9" s="269"/>
      <c r="U9" s="270"/>
      <c r="V9" s="268" t="s">
        <v>157</v>
      </c>
      <c r="W9" s="269"/>
      <c r="X9" s="270"/>
      <c r="Y9" s="268" t="s">
        <v>174</v>
      </c>
      <c r="Z9" s="269"/>
      <c r="AA9" s="239"/>
      <c r="AB9" s="243">
        <f>COUNTIF(G9:AA10,"○")</f>
        <v>4</v>
      </c>
      <c r="AC9" s="254">
        <f>COUNTIF(G9:AA10,"×")</f>
        <v>2</v>
      </c>
      <c r="AD9" s="268">
        <f>2*AB9+1*AC9</f>
        <v>10</v>
      </c>
      <c r="AE9" s="245"/>
      <c r="AF9" s="31">
        <v>3</v>
      </c>
      <c r="AG9" s="263" t="s">
        <v>90</v>
      </c>
      <c r="AH9" s="256"/>
      <c r="AI9" s="256"/>
      <c r="AJ9" s="256"/>
      <c r="AK9" s="257"/>
      <c r="AL9" s="285" t="s">
        <v>320</v>
      </c>
      <c r="AM9" s="269"/>
      <c r="AN9" s="270"/>
      <c r="AO9" s="268" t="s">
        <v>302</v>
      </c>
      <c r="AP9" s="269"/>
      <c r="AQ9" s="270"/>
      <c r="AR9" s="272"/>
      <c r="AS9" s="273"/>
      <c r="AT9" s="274"/>
      <c r="AU9" s="268" t="s">
        <v>354</v>
      </c>
      <c r="AV9" s="269"/>
      <c r="AW9" s="270"/>
      <c r="AX9" s="268" t="s">
        <v>96</v>
      </c>
      <c r="AY9" s="269"/>
      <c r="AZ9" s="270"/>
      <c r="BA9" s="268" t="s">
        <v>103</v>
      </c>
      <c r="BB9" s="269"/>
      <c r="BC9" s="270"/>
      <c r="BD9" s="268" t="s">
        <v>167</v>
      </c>
      <c r="BE9" s="269"/>
      <c r="BF9" s="270"/>
      <c r="BG9" s="268" t="s">
        <v>153</v>
      </c>
      <c r="BH9" s="269"/>
      <c r="BI9" s="239"/>
      <c r="BJ9" s="243">
        <f>COUNTIF(AL9:BI10,"○")</f>
        <v>7</v>
      </c>
      <c r="BK9" s="254">
        <f>COUNTIF(AL9:BI10,"×")</f>
        <v>0</v>
      </c>
      <c r="BL9" s="268">
        <f>2*BJ9+1*BK9</f>
        <v>14</v>
      </c>
      <c r="BM9" s="245"/>
    </row>
    <row r="10" spans="1:65" ht="30" customHeight="1">
      <c r="A10" s="31"/>
      <c r="B10" s="258"/>
      <c r="C10" s="259"/>
      <c r="D10" s="259"/>
      <c r="E10" s="259"/>
      <c r="F10" s="260"/>
      <c r="G10" s="264" t="s">
        <v>293</v>
      </c>
      <c r="H10" s="282"/>
      <c r="I10" s="282"/>
      <c r="J10" s="281" t="s">
        <v>374</v>
      </c>
      <c r="K10" s="282"/>
      <c r="L10" s="283"/>
      <c r="M10" s="275"/>
      <c r="N10" s="276"/>
      <c r="O10" s="277"/>
      <c r="P10" s="281" t="s">
        <v>115</v>
      </c>
      <c r="Q10" s="282"/>
      <c r="R10" s="283"/>
      <c r="S10" s="281" t="s">
        <v>115</v>
      </c>
      <c r="T10" s="282"/>
      <c r="U10" s="283"/>
      <c r="V10" s="281" t="s">
        <v>115</v>
      </c>
      <c r="W10" s="282"/>
      <c r="X10" s="283"/>
      <c r="Y10" s="281" t="s">
        <v>115</v>
      </c>
      <c r="Z10" s="282"/>
      <c r="AA10" s="283"/>
      <c r="AB10" s="244"/>
      <c r="AC10" s="255"/>
      <c r="AD10" s="281"/>
      <c r="AE10" s="246"/>
      <c r="AF10" s="31"/>
      <c r="AG10" s="258"/>
      <c r="AH10" s="259"/>
      <c r="AI10" s="259"/>
      <c r="AJ10" s="259"/>
      <c r="AK10" s="260"/>
      <c r="AL10" s="264" t="s">
        <v>321</v>
      </c>
      <c r="AM10" s="282"/>
      <c r="AN10" s="282"/>
      <c r="AO10" s="281" t="s">
        <v>295</v>
      </c>
      <c r="AP10" s="282"/>
      <c r="AQ10" s="283"/>
      <c r="AR10" s="275"/>
      <c r="AS10" s="276"/>
      <c r="AT10" s="277"/>
      <c r="AU10" s="281" t="s">
        <v>338</v>
      </c>
      <c r="AV10" s="282"/>
      <c r="AW10" s="283"/>
      <c r="AX10" s="281" t="s">
        <v>115</v>
      </c>
      <c r="AY10" s="282"/>
      <c r="AZ10" s="283"/>
      <c r="BA10" s="281" t="s">
        <v>120</v>
      </c>
      <c r="BB10" s="282"/>
      <c r="BC10" s="283"/>
      <c r="BD10" s="281" t="s">
        <v>115</v>
      </c>
      <c r="BE10" s="282"/>
      <c r="BF10" s="283"/>
      <c r="BG10" s="281" t="s">
        <v>120</v>
      </c>
      <c r="BH10" s="282"/>
      <c r="BI10" s="283"/>
      <c r="BJ10" s="244"/>
      <c r="BK10" s="255"/>
      <c r="BL10" s="281"/>
      <c r="BM10" s="246"/>
    </row>
    <row r="11" spans="1:65" ht="30" customHeight="1">
      <c r="A11" s="31">
        <v>4</v>
      </c>
      <c r="B11" s="263" t="s">
        <v>21</v>
      </c>
      <c r="C11" s="256"/>
      <c r="D11" s="256"/>
      <c r="E11" s="256"/>
      <c r="F11" s="257"/>
      <c r="G11" s="285" t="s">
        <v>172</v>
      </c>
      <c r="H11" s="269"/>
      <c r="I11" s="270"/>
      <c r="J11" s="268" t="s">
        <v>138</v>
      </c>
      <c r="K11" s="269"/>
      <c r="L11" s="270"/>
      <c r="M11" s="268" t="s">
        <v>114</v>
      </c>
      <c r="N11" s="269"/>
      <c r="O11" s="270"/>
      <c r="P11" s="272"/>
      <c r="Q11" s="273"/>
      <c r="R11" s="274"/>
      <c r="S11" s="268" t="s">
        <v>359</v>
      </c>
      <c r="T11" s="269"/>
      <c r="U11" s="270"/>
      <c r="V11" s="268" t="s">
        <v>330</v>
      </c>
      <c r="W11" s="269"/>
      <c r="X11" s="270"/>
      <c r="Y11" s="268" t="s">
        <v>304</v>
      </c>
      <c r="Z11" s="269"/>
      <c r="AA11" s="239"/>
      <c r="AB11" s="243">
        <f>COUNTIF(G11:AA12,"○")</f>
        <v>0</v>
      </c>
      <c r="AC11" s="254">
        <f>COUNTIF(G11:AA12,"×")</f>
        <v>6</v>
      </c>
      <c r="AD11" s="268">
        <f>2*AB11+1*AC11</f>
        <v>6</v>
      </c>
      <c r="AE11" s="245"/>
      <c r="AF11" s="31">
        <v>4</v>
      </c>
      <c r="AG11" s="263" t="s">
        <v>94</v>
      </c>
      <c r="AH11" s="256"/>
      <c r="AI11" s="256"/>
      <c r="AJ11" s="256"/>
      <c r="AK11" s="257"/>
      <c r="AL11" s="285" t="s">
        <v>292</v>
      </c>
      <c r="AM11" s="269"/>
      <c r="AN11" s="270"/>
      <c r="AO11" s="268" t="s">
        <v>323</v>
      </c>
      <c r="AP11" s="269"/>
      <c r="AQ11" s="270"/>
      <c r="AR11" s="268" t="s">
        <v>355</v>
      </c>
      <c r="AS11" s="269"/>
      <c r="AT11" s="270"/>
      <c r="AU11" s="272"/>
      <c r="AV11" s="273"/>
      <c r="AW11" s="274"/>
      <c r="AX11" s="268" t="s">
        <v>105</v>
      </c>
      <c r="AY11" s="269"/>
      <c r="AZ11" s="270"/>
      <c r="BA11" s="268" t="s">
        <v>99</v>
      </c>
      <c r="BB11" s="269"/>
      <c r="BC11" s="270"/>
      <c r="BD11" s="268" t="s">
        <v>151</v>
      </c>
      <c r="BE11" s="269"/>
      <c r="BF11" s="270"/>
      <c r="BG11" s="268" t="s">
        <v>162</v>
      </c>
      <c r="BH11" s="269"/>
      <c r="BI11" s="239"/>
      <c r="BJ11" s="243">
        <f>COUNTIF(AL11:BI12,"○")</f>
        <v>4</v>
      </c>
      <c r="BK11" s="254">
        <f>COUNTIF(AL11:BI12,"×")</f>
        <v>3</v>
      </c>
      <c r="BL11" s="268">
        <f>2*BJ11+1*BK11</f>
        <v>11</v>
      </c>
      <c r="BM11" s="245"/>
    </row>
    <row r="12" spans="1:65" ht="30" customHeight="1">
      <c r="A12" s="31"/>
      <c r="B12" s="258"/>
      <c r="C12" s="259"/>
      <c r="D12" s="259"/>
      <c r="E12" s="259"/>
      <c r="F12" s="260"/>
      <c r="G12" s="281" t="s">
        <v>98</v>
      </c>
      <c r="H12" s="282"/>
      <c r="I12" s="283"/>
      <c r="J12" s="281" t="s">
        <v>98</v>
      </c>
      <c r="K12" s="282"/>
      <c r="L12" s="283"/>
      <c r="M12" s="238" t="s">
        <v>98</v>
      </c>
      <c r="N12" s="286"/>
      <c r="O12" s="287"/>
      <c r="P12" s="275"/>
      <c r="Q12" s="276"/>
      <c r="R12" s="277"/>
      <c r="S12" s="281" t="s">
        <v>360</v>
      </c>
      <c r="T12" s="282"/>
      <c r="U12" s="283"/>
      <c r="V12" s="281" t="s">
        <v>329</v>
      </c>
      <c r="W12" s="282"/>
      <c r="X12" s="283"/>
      <c r="Y12" s="281" t="s">
        <v>293</v>
      </c>
      <c r="Z12" s="282"/>
      <c r="AA12" s="282"/>
      <c r="AB12" s="244"/>
      <c r="AC12" s="255"/>
      <c r="AD12" s="281"/>
      <c r="AE12" s="246"/>
      <c r="AF12" s="31"/>
      <c r="AG12" s="258"/>
      <c r="AH12" s="259"/>
      <c r="AI12" s="259"/>
      <c r="AJ12" s="259"/>
      <c r="AK12" s="260"/>
      <c r="AL12" s="264" t="s">
        <v>293</v>
      </c>
      <c r="AM12" s="282"/>
      <c r="AN12" s="282"/>
      <c r="AO12" s="281" t="s">
        <v>319</v>
      </c>
      <c r="AP12" s="282"/>
      <c r="AQ12" s="283"/>
      <c r="AR12" s="281" t="s">
        <v>340</v>
      </c>
      <c r="AS12" s="282"/>
      <c r="AT12" s="283"/>
      <c r="AU12" s="275"/>
      <c r="AV12" s="276"/>
      <c r="AW12" s="277"/>
      <c r="AX12" s="281" t="s">
        <v>115</v>
      </c>
      <c r="AY12" s="282"/>
      <c r="AZ12" s="283"/>
      <c r="BA12" s="281" t="s">
        <v>115</v>
      </c>
      <c r="BB12" s="282"/>
      <c r="BC12" s="283"/>
      <c r="BD12" s="281" t="s">
        <v>115</v>
      </c>
      <c r="BE12" s="282"/>
      <c r="BF12" s="283"/>
      <c r="BG12" s="281" t="s">
        <v>115</v>
      </c>
      <c r="BH12" s="282"/>
      <c r="BI12" s="283"/>
      <c r="BJ12" s="244"/>
      <c r="BK12" s="255"/>
      <c r="BL12" s="281"/>
      <c r="BM12" s="246"/>
    </row>
    <row r="13" spans="1:65" ht="30" customHeight="1">
      <c r="A13" s="31">
        <v>5</v>
      </c>
      <c r="B13" s="263" t="s">
        <v>92</v>
      </c>
      <c r="C13" s="256"/>
      <c r="D13" s="256"/>
      <c r="E13" s="256"/>
      <c r="F13" s="257"/>
      <c r="G13" s="285" t="s">
        <v>156</v>
      </c>
      <c r="H13" s="269"/>
      <c r="I13" s="270"/>
      <c r="J13" s="268" t="s">
        <v>112</v>
      </c>
      <c r="K13" s="269"/>
      <c r="L13" s="270"/>
      <c r="M13" s="268" t="s">
        <v>139</v>
      </c>
      <c r="N13" s="269"/>
      <c r="O13" s="270"/>
      <c r="P13" s="268" t="s">
        <v>361</v>
      </c>
      <c r="Q13" s="269"/>
      <c r="R13" s="270"/>
      <c r="S13" s="272"/>
      <c r="T13" s="273"/>
      <c r="U13" s="274"/>
      <c r="V13" s="268" t="s">
        <v>307</v>
      </c>
      <c r="W13" s="269"/>
      <c r="X13" s="270"/>
      <c r="Y13" s="268" t="s">
        <v>332</v>
      </c>
      <c r="Z13" s="269"/>
      <c r="AA13" s="239"/>
      <c r="AB13" s="243">
        <f>COUNTIF(G13:AA14,"○")</f>
        <v>2</v>
      </c>
      <c r="AC13" s="254">
        <f>COUNTIF(G13:AA14,"×")</f>
        <v>4</v>
      </c>
      <c r="AD13" s="268">
        <f>2*AB13+1*AC13</f>
        <v>8</v>
      </c>
      <c r="AE13" s="245"/>
      <c r="AF13" s="31">
        <v>5</v>
      </c>
      <c r="AG13" s="263" t="s">
        <v>32</v>
      </c>
      <c r="AH13" s="256"/>
      <c r="AI13" s="256"/>
      <c r="AJ13" s="256"/>
      <c r="AK13" s="257"/>
      <c r="AL13" s="285" t="s">
        <v>163</v>
      </c>
      <c r="AM13" s="269"/>
      <c r="AN13" s="270"/>
      <c r="AO13" s="268" t="s">
        <v>148</v>
      </c>
      <c r="AP13" s="269"/>
      <c r="AQ13" s="270"/>
      <c r="AR13" s="268" t="s">
        <v>97</v>
      </c>
      <c r="AS13" s="269"/>
      <c r="AT13" s="270"/>
      <c r="AU13" s="268" t="s">
        <v>106</v>
      </c>
      <c r="AV13" s="269"/>
      <c r="AW13" s="270"/>
      <c r="AX13" s="272"/>
      <c r="AY13" s="273"/>
      <c r="AZ13" s="274"/>
      <c r="BA13" s="268" t="s">
        <v>341</v>
      </c>
      <c r="BB13" s="269"/>
      <c r="BC13" s="270"/>
      <c r="BD13" s="268" t="s">
        <v>324</v>
      </c>
      <c r="BE13" s="269"/>
      <c r="BF13" s="270"/>
      <c r="BG13" s="268" t="s">
        <v>294</v>
      </c>
      <c r="BH13" s="269"/>
      <c r="BI13" s="239"/>
      <c r="BJ13" s="243">
        <f>COUNTIF(AL13:BI14,"○")</f>
        <v>3</v>
      </c>
      <c r="BK13" s="254">
        <f>COUNTIF(AL13:BI14,"×")</f>
        <v>4</v>
      </c>
      <c r="BL13" s="268">
        <f>2*BJ13+1*BK13</f>
        <v>10</v>
      </c>
      <c r="BM13" s="245"/>
    </row>
    <row r="14" spans="1:65" ht="30" customHeight="1">
      <c r="A14" s="31"/>
      <c r="B14" s="258"/>
      <c r="C14" s="259"/>
      <c r="D14" s="259"/>
      <c r="E14" s="259"/>
      <c r="F14" s="260"/>
      <c r="G14" s="281" t="s">
        <v>98</v>
      </c>
      <c r="H14" s="282"/>
      <c r="I14" s="283"/>
      <c r="J14" s="281" t="s">
        <v>98</v>
      </c>
      <c r="K14" s="282"/>
      <c r="L14" s="283"/>
      <c r="M14" s="281" t="s">
        <v>33</v>
      </c>
      <c r="N14" s="282"/>
      <c r="O14" s="283"/>
      <c r="P14" s="281" t="s">
        <v>362</v>
      </c>
      <c r="Q14" s="282"/>
      <c r="R14" s="283"/>
      <c r="S14" s="275"/>
      <c r="T14" s="276"/>
      <c r="U14" s="277"/>
      <c r="V14" s="281" t="s">
        <v>308</v>
      </c>
      <c r="W14" s="282"/>
      <c r="X14" s="283"/>
      <c r="Y14" s="281" t="s">
        <v>333</v>
      </c>
      <c r="Z14" s="282"/>
      <c r="AA14" s="282"/>
      <c r="AB14" s="244"/>
      <c r="AC14" s="255"/>
      <c r="AD14" s="281"/>
      <c r="AE14" s="246"/>
      <c r="AF14" s="31"/>
      <c r="AG14" s="258"/>
      <c r="AH14" s="259"/>
      <c r="AI14" s="259"/>
      <c r="AJ14" s="259"/>
      <c r="AK14" s="260"/>
      <c r="AL14" s="281" t="s">
        <v>33</v>
      </c>
      <c r="AM14" s="282"/>
      <c r="AN14" s="283"/>
      <c r="AO14" s="281" t="s">
        <v>33</v>
      </c>
      <c r="AP14" s="282"/>
      <c r="AQ14" s="283"/>
      <c r="AR14" s="281" t="s">
        <v>33</v>
      </c>
      <c r="AS14" s="282"/>
      <c r="AT14" s="283"/>
      <c r="AU14" s="238" t="s">
        <v>98</v>
      </c>
      <c r="AV14" s="286"/>
      <c r="AW14" s="287"/>
      <c r="AX14" s="275"/>
      <c r="AY14" s="276"/>
      <c r="AZ14" s="277"/>
      <c r="BA14" s="281" t="s">
        <v>338</v>
      </c>
      <c r="BB14" s="282"/>
      <c r="BC14" s="283"/>
      <c r="BD14" s="281" t="s">
        <v>321</v>
      </c>
      <c r="BE14" s="282"/>
      <c r="BF14" s="283"/>
      <c r="BG14" s="281" t="s">
        <v>295</v>
      </c>
      <c r="BH14" s="282"/>
      <c r="BI14" s="282"/>
      <c r="BJ14" s="244"/>
      <c r="BK14" s="255"/>
      <c r="BL14" s="281"/>
      <c r="BM14" s="246"/>
    </row>
    <row r="15" spans="1:65" ht="30" customHeight="1">
      <c r="A15" s="31">
        <v>6</v>
      </c>
      <c r="B15" s="263" t="s">
        <v>4</v>
      </c>
      <c r="C15" s="256"/>
      <c r="D15" s="256"/>
      <c r="E15" s="256"/>
      <c r="F15" s="257"/>
      <c r="G15" s="285" t="s">
        <v>143</v>
      </c>
      <c r="H15" s="269"/>
      <c r="I15" s="270"/>
      <c r="J15" s="268" t="s">
        <v>176</v>
      </c>
      <c r="K15" s="269"/>
      <c r="L15" s="270"/>
      <c r="M15" s="268" t="s">
        <v>158</v>
      </c>
      <c r="N15" s="269"/>
      <c r="O15" s="270"/>
      <c r="P15" s="268" t="s">
        <v>331</v>
      </c>
      <c r="Q15" s="269"/>
      <c r="R15" s="270"/>
      <c r="S15" s="268" t="s">
        <v>309</v>
      </c>
      <c r="T15" s="269"/>
      <c r="U15" s="270"/>
      <c r="V15" s="272"/>
      <c r="W15" s="273"/>
      <c r="X15" s="274"/>
      <c r="Y15" s="268" t="s">
        <v>363</v>
      </c>
      <c r="Z15" s="269"/>
      <c r="AA15" s="239"/>
      <c r="AB15" s="243">
        <f>COUNTIF(G15:AA16,"○")</f>
        <v>3</v>
      </c>
      <c r="AC15" s="254">
        <f>COUNTIF(G15:AA16,"×")</f>
        <v>3</v>
      </c>
      <c r="AD15" s="268">
        <f>2*AB15+1*AC15</f>
        <v>9</v>
      </c>
      <c r="AE15" s="245"/>
      <c r="AF15" s="31">
        <v>6</v>
      </c>
      <c r="AG15" s="263" t="s">
        <v>95</v>
      </c>
      <c r="AH15" s="256"/>
      <c r="AI15" s="256"/>
      <c r="AJ15" s="256"/>
      <c r="AK15" s="257"/>
      <c r="AL15" s="285" t="s">
        <v>150</v>
      </c>
      <c r="AM15" s="269"/>
      <c r="AN15" s="270"/>
      <c r="AO15" s="268" t="s">
        <v>170</v>
      </c>
      <c r="AP15" s="269"/>
      <c r="AQ15" s="270"/>
      <c r="AR15" s="268" t="s">
        <v>104</v>
      </c>
      <c r="AS15" s="269"/>
      <c r="AT15" s="270"/>
      <c r="AU15" s="268" t="s">
        <v>100</v>
      </c>
      <c r="AV15" s="269"/>
      <c r="AW15" s="270"/>
      <c r="AX15" s="268" t="s">
        <v>342</v>
      </c>
      <c r="AY15" s="269"/>
      <c r="AZ15" s="270"/>
      <c r="BA15" s="272"/>
      <c r="BB15" s="273"/>
      <c r="BC15" s="274"/>
      <c r="BD15" s="268" t="s">
        <v>299</v>
      </c>
      <c r="BE15" s="269"/>
      <c r="BF15" s="270"/>
      <c r="BG15" s="268" t="s">
        <v>316</v>
      </c>
      <c r="BH15" s="269"/>
      <c r="BI15" s="239"/>
      <c r="BJ15" s="243">
        <f>COUNTIF(AL15:BI16,"○")</f>
        <v>0</v>
      </c>
      <c r="BK15" s="254">
        <f>COUNTIF(AL15:BI16,"×")</f>
        <v>7</v>
      </c>
      <c r="BL15" s="268">
        <f>2*BJ15+1*BK15</f>
        <v>7</v>
      </c>
      <c r="BM15" s="245"/>
    </row>
    <row r="16" spans="1:65" ht="30" customHeight="1">
      <c r="A16" s="31"/>
      <c r="B16" s="288"/>
      <c r="C16" s="289"/>
      <c r="D16" s="289"/>
      <c r="E16" s="289"/>
      <c r="F16" s="290"/>
      <c r="G16" s="264" t="s">
        <v>142</v>
      </c>
      <c r="H16" s="282"/>
      <c r="I16" s="282"/>
      <c r="J16" s="281" t="s">
        <v>98</v>
      </c>
      <c r="K16" s="282"/>
      <c r="L16" s="283"/>
      <c r="M16" s="281" t="s">
        <v>33</v>
      </c>
      <c r="N16" s="282"/>
      <c r="O16" s="283"/>
      <c r="P16" s="281" t="s">
        <v>327</v>
      </c>
      <c r="Q16" s="282"/>
      <c r="R16" s="283"/>
      <c r="S16" s="281" t="s">
        <v>310</v>
      </c>
      <c r="T16" s="282"/>
      <c r="U16" s="283"/>
      <c r="V16" s="275"/>
      <c r="W16" s="276"/>
      <c r="X16" s="277"/>
      <c r="Y16" s="281" t="s">
        <v>362</v>
      </c>
      <c r="Z16" s="282"/>
      <c r="AA16" s="282"/>
      <c r="AB16" s="244"/>
      <c r="AC16" s="255"/>
      <c r="AD16" s="281"/>
      <c r="AE16" s="246"/>
      <c r="AF16" s="31"/>
      <c r="AG16" s="258"/>
      <c r="AH16" s="259"/>
      <c r="AI16" s="259"/>
      <c r="AJ16" s="259"/>
      <c r="AK16" s="260"/>
      <c r="AL16" s="281" t="s">
        <v>33</v>
      </c>
      <c r="AM16" s="282"/>
      <c r="AN16" s="283"/>
      <c r="AO16" s="281" t="s">
        <v>33</v>
      </c>
      <c r="AP16" s="282"/>
      <c r="AQ16" s="283"/>
      <c r="AR16" s="281" t="s">
        <v>33</v>
      </c>
      <c r="AS16" s="282"/>
      <c r="AT16" s="283"/>
      <c r="AU16" s="281" t="s">
        <v>33</v>
      </c>
      <c r="AV16" s="282"/>
      <c r="AW16" s="283"/>
      <c r="AX16" s="281" t="s">
        <v>340</v>
      </c>
      <c r="AY16" s="282"/>
      <c r="AZ16" s="283"/>
      <c r="BA16" s="275"/>
      <c r="BB16" s="276"/>
      <c r="BC16" s="277"/>
      <c r="BD16" s="281" t="s">
        <v>293</v>
      </c>
      <c r="BE16" s="282"/>
      <c r="BF16" s="283"/>
      <c r="BG16" s="281" t="s">
        <v>317</v>
      </c>
      <c r="BH16" s="282"/>
      <c r="BI16" s="282"/>
      <c r="BJ16" s="244"/>
      <c r="BK16" s="255"/>
      <c r="BL16" s="281"/>
      <c r="BM16" s="246"/>
    </row>
    <row r="17" spans="1:65" ht="30" customHeight="1">
      <c r="A17" s="31">
        <v>7</v>
      </c>
      <c r="B17" s="263" t="s">
        <v>93</v>
      </c>
      <c r="C17" s="256"/>
      <c r="D17" s="256"/>
      <c r="E17" s="256"/>
      <c r="F17" s="257"/>
      <c r="G17" s="285" t="s">
        <v>102</v>
      </c>
      <c r="H17" s="269"/>
      <c r="I17" s="270"/>
      <c r="J17" s="268" t="s">
        <v>160</v>
      </c>
      <c r="K17" s="269"/>
      <c r="L17" s="270"/>
      <c r="M17" s="268" t="s">
        <v>173</v>
      </c>
      <c r="N17" s="269"/>
      <c r="O17" s="270"/>
      <c r="P17" s="268" t="s">
        <v>303</v>
      </c>
      <c r="Q17" s="269"/>
      <c r="R17" s="270"/>
      <c r="S17" s="268" t="s">
        <v>334</v>
      </c>
      <c r="T17" s="269"/>
      <c r="U17" s="270"/>
      <c r="V17" s="268" t="s">
        <v>364</v>
      </c>
      <c r="W17" s="269"/>
      <c r="X17" s="270"/>
      <c r="Y17" s="272"/>
      <c r="Z17" s="273"/>
      <c r="AA17" s="273"/>
      <c r="AB17" s="243">
        <f>COUNTIF(G17:AA18,"○")</f>
        <v>1</v>
      </c>
      <c r="AC17" s="254">
        <f>COUNTIF(G17:AA18,"×")</f>
        <v>5</v>
      </c>
      <c r="AD17" s="268">
        <f>2*AB17+1*AC17</f>
        <v>7</v>
      </c>
      <c r="AE17" s="245"/>
      <c r="AF17" s="31">
        <v>7</v>
      </c>
      <c r="AG17" s="263" t="s">
        <v>31</v>
      </c>
      <c r="AH17" s="256"/>
      <c r="AI17" s="256"/>
      <c r="AJ17" s="256"/>
      <c r="AK17" s="257"/>
      <c r="AL17" s="285" t="s">
        <v>117</v>
      </c>
      <c r="AM17" s="269"/>
      <c r="AN17" s="270"/>
      <c r="AO17" s="268" t="s">
        <v>108</v>
      </c>
      <c r="AP17" s="269"/>
      <c r="AQ17" s="270"/>
      <c r="AR17" s="268" t="s">
        <v>168</v>
      </c>
      <c r="AS17" s="269"/>
      <c r="AT17" s="270"/>
      <c r="AU17" s="268" t="s">
        <v>152</v>
      </c>
      <c r="AV17" s="269"/>
      <c r="AW17" s="270"/>
      <c r="AX17" s="268" t="s">
        <v>325</v>
      </c>
      <c r="AY17" s="269"/>
      <c r="AZ17" s="270"/>
      <c r="BA17" s="268" t="s">
        <v>300</v>
      </c>
      <c r="BB17" s="269"/>
      <c r="BC17" s="270"/>
      <c r="BD17" s="272"/>
      <c r="BE17" s="273"/>
      <c r="BF17" s="274"/>
      <c r="BG17" s="268" t="s">
        <v>337</v>
      </c>
      <c r="BH17" s="269"/>
      <c r="BI17" s="239"/>
      <c r="BJ17" s="243">
        <f>COUNTIF(AL17:BI18,"○")</f>
        <v>2</v>
      </c>
      <c r="BK17" s="254">
        <f>COUNTIF(AL17:BI18,"×")</f>
        <v>5</v>
      </c>
      <c r="BL17" s="268">
        <f>2*BJ17+1*BK17</f>
        <v>9</v>
      </c>
      <c r="BM17" s="245"/>
    </row>
    <row r="18" spans="1:65" ht="30" customHeight="1" thickBot="1">
      <c r="A18" s="31"/>
      <c r="B18" s="291"/>
      <c r="C18" s="292"/>
      <c r="D18" s="292"/>
      <c r="E18" s="292"/>
      <c r="F18" s="293"/>
      <c r="G18" s="294" t="s">
        <v>33</v>
      </c>
      <c r="H18" s="279"/>
      <c r="I18" s="279"/>
      <c r="J18" s="278" t="s">
        <v>98</v>
      </c>
      <c r="K18" s="279"/>
      <c r="L18" s="280"/>
      <c r="M18" s="278" t="s">
        <v>98</v>
      </c>
      <c r="N18" s="279"/>
      <c r="O18" s="280"/>
      <c r="P18" s="278" t="s">
        <v>295</v>
      </c>
      <c r="Q18" s="279"/>
      <c r="R18" s="280"/>
      <c r="S18" s="278" t="s">
        <v>335</v>
      </c>
      <c r="T18" s="279"/>
      <c r="U18" s="280"/>
      <c r="V18" s="278" t="s">
        <v>360</v>
      </c>
      <c r="W18" s="279"/>
      <c r="X18" s="280"/>
      <c r="Y18" s="300"/>
      <c r="Z18" s="301"/>
      <c r="AA18" s="301"/>
      <c r="AB18" s="236"/>
      <c r="AC18" s="237"/>
      <c r="AD18" s="278"/>
      <c r="AE18" s="240"/>
      <c r="AF18" s="31"/>
      <c r="AG18" s="288"/>
      <c r="AH18" s="289"/>
      <c r="AI18" s="289"/>
      <c r="AJ18" s="289"/>
      <c r="AK18" s="290"/>
      <c r="AL18" s="264" t="s">
        <v>33</v>
      </c>
      <c r="AM18" s="282"/>
      <c r="AN18" s="282"/>
      <c r="AO18" s="281" t="s">
        <v>98</v>
      </c>
      <c r="AP18" s="282"/>
      <c r="AQ18" s="283"/>
      <c r="AR18" s="281" t="s">
        <v>98</v>
      </c>
      <c r="AS18" s="282"/>
      <c r="AT18" s="283"/>
      <c r="AU18" s="281" t="s">
        <v>98</v>
      </c>
      <c r="AV18" s="282"/>
      <c r="AW18" s="283"/>
      <c r="AX18" s="281" t="s">
        <v>319</v>
      </c>
      <c r="AY18" s="282"/>
      <c r="AZ18" s="283"/>
      <c r="BA18" s="281" t="s">
        <v>295</v>
      </c>
      <c r="BB18" s="282"/>
      <c r="BC18" s="283"/>
      <c r="BD18" s="275"/>
      <c r="BE18" s="276"/>
      <c r="BF18" s="277"/>
      <c r="BG18" s="281" t="s">
        <v>338</v>
      </c>
      <c r="BH18" s="282"/>
      <c r="BI18" s="282"/>
      <c r="BJ18" s="244"/>
      <c r="BK18" s="255"/>
      <c r="BL18" s="281"/>
      <c r="BM18" s="246"/>
    </row>
    <row r="19" spans="1:65" ht="30" customHeight="1" thickTop="1">
      <c r="A19" s="23"/>
      <c r="B19" s="26"/>
      <c r="C19" s="26"/>
      <c r="D19" s="26"/>
      <c r="E19" s="26"/>
      <c r="F19" s="26"/>
      <c r="G19" s="25"/>
      <c r="H19" s="24"/>
      <c r="I19" s="25"/>
      <c r="J19" s="25"/>
      <c r="K19" s="24"/>
      <c r="L19" s="25"/>
      <c r="M19" s="25"/>
      <c r="N19" s="24"/>
      <c r="O19" s="25"/>
      <c r="P19" s="25"/>
      <c r="Q19" s="24"/>
      <c r="R19" s="25"/>
      <c r="S19" s="25"/>
      <c r="T19" s="24"/>
      <c r="U19" s="25"/>
      <c r="V19" s="25"/>
      <c r="W19" s="24"/>
      <c r="X19" s="25"/>
      <c r="Y19" s="24"/>
      <c r="Z19" s="24"/>
      <c r="AA19" s="24"/>
      <c r="AB19" s="27"/>
      <c r="AC19" s="27"/>
      <c r="AD19" s="5"/>
      <c r="AF19" s="31">
        <v>8</v>
      </c>
      <c r="AG19" s="263" t="s">
        <v>93</v>
      </c>
      <c r="AH19" s="256"/>
      <c r="AI19" s="256"/>
      <c r="AJ19" s="256"/>
      <c r="AK19" s="257"/>
      <c r="AL19" s="285" t="s">
        <v>110</v>
      </c>
      <c r="AM19" s="269"/>
      <c r="AN19" s="270"/>
      <c r="AO19" s="268" t="s">
        <v>118</v>
      </c>
      <c r="AP19" s="269"/>
      <c r="AQ19" s="270"/>
      <c r="AR19" s="268" t="s">
        <v>154</v>
      </c>
      <c r="AS19" s="269"/>
      <c r="AT19" s="270"/>
      <c r="AU19" s="268" t="s">
        <v>161</v>
      </c>
      <c r="AV19" s="269"/>
      <c r="AW19" s="270"/>
      <c r="AX19" s="268" t="s">
        <v>296</v>
      </c>
      <c r="AY19" s="269"/>
      <c r="AZ19" s="270"/>
      <c r="BA19" s="268" t="s">
        <v>314</v>
      </c>
      <c r="BB19" s="269"/>
      <c r="BC19" s="270"/>
      <c r="BD19" s="268" t="s">
        <v>339</v>
      </c>
      <c r="BE19" s="269"/>
      <c r="BF19" s="270"/>
      <c r="BG19" s="272"/>
      <c r="BH19" s="273"/>
      <c r="BI19" s="273"/>
      <c r="BJ19" s="243">
        <f>COUNTIF(AL19:BI20,"○")</f>
        <v>1</v>
      </c>
      <c r="BK19" s="254">
        <f>COUNTIF(AL19:BI20,"×")</f>
        <v>6</v>
      </c>
      <c r="BL19" s="268">
        <f>2*BJ19+1*BK19</f>
        <v>8</v>
      </c>
      <c r="BM19" s="245"/>
    </row>
    <row r="20" spans="11:65" ht="21.75" thickBot="1"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AF20" s="31"/>
      <c r="AG20" s="291"/>
      <c r="AH20" s="292"/>
      <c r="AI20" s="292"/>
      <c r="AJ20" s="292"/>
      <c r="AK20" s="293"/>
      <c r="AL20" s="294" t="s">
        <v>33</v>
      </c>
      <c r="AM20" s="279"/>
      <c r="AN20" s="279"/>
      <c r="AO20" s="278" t="s">
        <v>98</v>
      </c>
      <c r="AP20" s="279"/>
      <c r="AQ20" s="280"/>
      <c r="AR20" s="278" t="s">
        <v>98</v>
      </c>
      <c r="AS20" s="279"/>
      <c r="AT20" s="280"/>
      <c r="AU20" s="278" t="s">
        <v>98</v>
      </c>
      <c r="AV20" s="279"/>
      <c r="AW20" s="280"/>
      <c r="AX20" s="278" t="s">
        <v>293</v>
      </c>
      <c r="AY20" s="279"/>
      <c r="AZ20" s="280"/>
      <c r="BA20" s="278" t="s">
        <v>315</v>
      </c>
      <c r="BB20" s="279"/>
      <c r="BC20" s="280"/>
      <c r="BD20" s="278" t="s">
        <v>340</v>
      </c>
      <c r="BE20" s="279"/>
      <c r="BF20" s="280"/>
      <c r="BG20" s="300"/>
      <c r="BH20" s="301"/>
      <c r="BI20" s="301"/>
      <c r="BJ20" s="236"/>
      <c r="BK20" s="237"/>
      <c r="BL20" s="278"/>
      <c r="BM20" s="240"/>
    </row>
    <row r="21" spans="2:21" ht="25.5" thickBot="1" thickTop="1">
      <c r="B21" s="314">
        <v>41531</v>
      </c>
      <c r="C21" s="315"/>
      <c r="D21" s="336" t="s">
        <v>21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3"/>
      <c r="U21" s="88"/>
    </row>
    <row r="22" spans="2:74" ht="21.75" customHeight="1" thickBot="1">
      <c r="B22" s="316"/>
      <c r="C22" s="334"/>
      <c r="D22" s="165"/>
      <c r="E22" s="322"/>
      <c r="F22" s="323"/>
      <c r="G22" s="189"/>
      <c r="H22" s="322" t="s">
        <v>255</v>
      </c>
      <c r="I22" s="322"/>
      <c r="J22" s="322"/>
      <c r="K22" s="322"/>
      <c r="L22" s="322"/>
      <c r="M22" s="324"/>
      <c r="N22" s="325" t="s">
        <v>256</v>
      </c>
      <c r="O22" s="326"/>
      <c r="P22" s="326"/>
      <c r="Q22" s="326"/>
      <c r="R22" s="326"/>
      <c r="S22" s="326"/>
      <c r="T22" s="327"/>
      <c r="U22" s="88"/>
      <c r="AU22" s="271"/>
      <c r="AV22" s="271"/>
      <c r="AW22" s="271"/>
      <c r="AX22" s="271"/>
      <c r="AY22" s="271"/>
      <c r="AZ22" s="271"/>
      <c r="BA22" s="271"/>
      <c r="BB22" s="271"/>
      <c r="BC22" s="271"/>
      <c r="BH22" s="2"/>
      <c r="BI22" s="3"/>
      <c r="BK22" s="3"/>
      <c r="BL22" s="3"/>
      <c r="BM22" s="3"/>
      <c r="BR22" s="2"/>
      <c r="BV22" s="2"/>
    </row>
    <row r="23" spans="2:74" ht="21.75" customHeight="1">
      <c r="B23" s="316"/>
      <c r="C23" s="334"/>
      <c r="D23" s="191">
        <v>3</v>
      </c>
      <c r="E23" s="328">
        <v>0.5</v>
      </c>
      <c r="F23" s="329"/>
      <c r="G23" s="175" t="s">
        <v>257</v>
      </c>
      <c r="H23" s="330" t="s">
        <v>258</v>
      </c>
      <c r="I23" s="330"/>
      <c r="J23" s="330"/>
      <c r="K23" s="330" t="s">
        <v>259</v>
      </c>
      <c r="L23" s="330"/>
      <c r="M23" s="331"/>
      <c r="N23" s="131" t="s">
        <v>257</v>
      </c>
      <c r="O23" s="330" t="s">
        <v>260</v>
      </c>
      <c r="P23" s="330"/>
      <c r="Q23" s="330"/>
      <c r="R23" s="330" t="s">
        <v>253</v>
      </c>
      <c r="S23" s="330"/>
      <c r="T23" s="332"/>
      <c r="AA23" s="402" t="s">
        <v>12</v>
      </c>
      <c r="AB23" s="403"/>
      <c r="AC23" s="403"/>
      <c r="AD23" s="403"/>
      <c r="AE23" s="403"/>
      <c r="AF23" s="403"/>
      <c r="AG23" s="404"/>
      <c r="AH23" s="312" t="s">
        <v>248</v>
      </c>
      <c r="AI23" s="399"/>
      <c r="AJ23" s="400"/>
      <c r="AK23" s="312" t="s">
        <v>222</v>
      </c>
      <c r="AL23" s="399"/>
      <c r="AM23" s="400"/>
      <c r="AN23" s="312" t="s">
        <v>223</v>
      </c>
      <c r="AO23" s="400"/>
      <c r="AP23" s="312" t="s">
        <v>224</v>
      </c>
      <c r="AQ23" s="400"/>
      <c r="AT23" s="402" t="s">
        <v>13</v>
      </c>
      <c r="AU23" s="403"/>
      <c r="AV23" s="403"/>
      <c r="AW23" s="403"/>
      <c r="AX23" s="403"/>
      <c r="AY23" s="403"/>
      <c r="AZ23" s="404"/>
      <c r="BA23" s="312" t="s">
        <v>248</v>
      </c>
      <c r="BB23" s="399"/>
      <c r="BC23" s="400"/>
      <c r="BD23" s="312" t="s">
        <v>222</v>
      </c>
      <c r="BE23" s="399"/>
      <c r="BF23" s="400"/>
      <c r="BG23" s="312" t="s">
        <v>223</v>
      </c>
      <c r="BH23" s="400"/>
      <c r="BI23" s="312" t="s">
        <v>224</v>
      </c>
      <c r="BJ23" s="400"/>
      <c r="BV23" s="2"/>
    </row>
    <row r="24" spans="2:74" ht="22.5" customHeight="1" thickBot="1">
      <c r="B24" s="316"/>
      <c r="C24" s="334"/>
      <c r="D24" s="192">
        <v>4</v>
      </c>
      <c r="E24" s="309">
        <v>0.5625</v>
      </c>
      <c r="F24" s="310"/>
      <c r="G24" s="174" t="s">
        <v>257</v>
      </c>
      <c r="H24" s="311" t="s">
        <v>262</v>
      </c>
      <c r="I24" s="311"/>
      <c r="J24" s="311"/>
      <c r="K24" s="311" t="s">
        <v>254</v>
      </c>
      <c r="L24" s="311"/>
      <c r="M24" s="312"/>
      <c r="N24" s="133" t="s">
        <v>257</v>
      </c>
      <c r="O24" s="311" t="s">
        <v>263</v>
      </c>
      <c r="P24" s="311"/>
      <c r="Q24" s="311"/>
      <c r="R24" s="311" t="s">
        <v>264</v>
      </c>
      <c r="S24" s="311"/>
      <c r="T24" s="313"/>
      <c r="AA24" s="91"/>
      <c r="AB24" s="379">
        <v>1</v>
      </c>
      <c r="AC24" s="381" t="s">
        <v>202</v>
      </c>
      <c r="AD24" s="381"/>
      <c r="AE24" s="381"/>
      <c r="AF24" s="381"/>
      <c r="AG24" s="381"/>
      <c r="AH24" s="199"/>
      <c r="AI24" s="200"/>
      <c r="AJ24" s="201"/>
      <c r="AK24" s="388">
        <v>110</v>
      </c>
      <c r="AL24" s="388"/>
      <c r="AM24" s="99"/>
      <c r="AN24" s="24"/>
      <c r="AO24" s="89"/>
      <c r="AP24" s="99"/>
      <c r="AT24" s="89"/>
      <c r="AU24" s="379">
        <v>1</v>
      </c>
      <c r="AV24" s="381" t="s">
        <v>203</v>
      </c>
      <c r="AW24" s="381"/>
      <c r="AX24" s="381"/>
      <c r="AY24" s="381"/>
      <c r="AZ24" s="381"/>
      <c r="BA24" s="177"/>
      <c r="BB24" s="178"/>
      <c r="BC24" s="178"/>
      <c r="BD24" s="179"/>
      <c r="BE24" s="185">
        <v>89</v>
      </c>
      <c r="BF24" s="96"/>
      <c r="BG24" s="97"/>
      <c r="BH24" s="124"/>
      <c r="BI24" s="97"/>
      <c r="BJ24" s="2"/>
      <c r="BV24" s="2"/>
    </row>
    <row r="25" spans="2:61" ht="22.5" customHeight="1">
      <c r="B25" s="316"/>
      <c r="C25" s="334"/>
      <c r="D25" s="192">
        <v>5</v>
      </c>
      <c r="E25" s="309">
        <v>0.625</v>
      </c>
      <c r="F25" s="310"/>
      <c r="G25" s="174" t="s">
        <v>261</v>
      </c>
      <c r="H25" s="311" t="s">
        <v>265</v>
      </c>
      <c r="I25" s="311"/>
      <c r="J25" s="311"/>
      <c r="K25" s="311" t="s">
        <v>271</v>
      </c>
      <c r="L25" s="311"/>
      <c r="M25" s="312"/>
      <c r="N25" s="133"/>
      <c r="O25" s="311"/>
      <c r="P25" s="311"/>
      <c r="Q25" s="311"/>
      <c r="R25" s="311"/>
      <c r="S25" s="311"/>
      <c r="T25" s="313"/>
      <c r="AA25" s="91"/>
      <c r="AB25" s="380"/>
      <c r="AC25" s="382"/>
      <c r="AD25" s="382"/>
      <c r="AE25" s="382"/>
      <c r="AF25" s="382"/>
      <c r="AG25" s="382"/>
      <c r="AH25" s="27"/>
      <c r="AI25" s="27"/>
      <c r="AJ25" s="89"/>
      <c r="AK25" s="380" t="s">
        <v>205</v>
      </c>
      <c r="AL25" s="380"/>
      <c r="AM25" s="202"/>
      <c r="AN25" s="89"/>
      <c r="AO25" s="24"/>
      <c r="AP25" s="89"/>
      <c r="AT25" s="89"/>
      <c r="AU25" s="380"/>
      <c r="AV25" s="382"/>
      <c r="AW25" s="382"/>
      <c r="AX25" s="382"/>
      <c r="AY25" s="382"/>
      <c r="AZ25" s="382"/>
      <c r="BA25" s="100"/>
      <c r="BB25" s="101"/>
      <c r="BC25" s="100"/>
      <c r="BD25" s="380" t="s">
        <v>251</v>
      </c>
      <c r="BE25" s="380"/>
      <c r="BF25" s="180"/>
      <c r="BG25" s="101"/>
      <c r="BH25" s="100"/>
      <c r="BI25" s="97"/>
    </row>
    <row r="26" spans="2:61" ht="22.5" customHeight="1" thickBot="1">
      <c r="B26" s="318"/>
      <c r="C26" s="335"/>
      <c r="D26" s="193">
        <v>6</v>
      </c>
      <c r="E26" s="302">
        <v>0.6875</v>
      </c>
      <c r="F26" s="303"/>
      <c r="G26" s="190" t="s">
        <v>261</v>
      </c>
      <c r="H26" s="304" t="s">
        <v>266</v>
      </c>
      <c r="I26" s="304"/>
      <c r="J26" s="304"/>
      <c r="K26" s="304" t="s">
        <v>267</v>
      </c>
      <c r="L26" s="304"/>
      <c r="M26" s="305"/>
      <c r="N26" s="135" t="s">
        <v>261</v>
      </c>
      <c r="O26" s="304" t="s">
        <v>268</v>
      </c>
      <c r="P26" s="304"/>
      <c r="Q26" s="304"/>
      <c r="R26" s="304" t="s">
        <v>185</v>
      </c>
      <c r="S26" s="304"/>
      <c r="T26" s="306"/>
      <c r="AA26" s="91"/>
      <c r="AB26" s="380">
        <v>2</v>
      </c>
      <c r="AC26" s="382" t="s">
        <v>204</v>
      </c>
      <c r="AD26" s="382"/>
      <c r="AE26" s="382"/>
      <c r="AF26" s="382"/>
      <c r="AG26" s="382"/>
      <c r="AH26" s="61"/>
      <c r="AI26" s="114">
        <v>75</v>
      </c>
      <c r="AJ26" s="100"/>
      <c r="AK26" s="380"/>
      <c r="AL26" s="380"/>
      <c r="AM26" s="204"/>
      <c r="AN26" s="210">
        <v>62</v>
      </c>
      <c r="AO26" s="24"/>
      <c r="AP26" s="89"/>
      <c r="AT26" s="89"/>
      <c r="AU26" s="380">
        <v>2</v>
      </c>
      <c r="AV26" s="382" t="s">
        <v>206</v>
      </c>
      <c r="AW26" s="382"/>
      <c r="AX26" s="382"/>
      <c r="AY26" s="382"/>
      <c r="AZ26" s="382"/>
      <c r="BA26" s="103"/>
      <c r="BB26" s="166">
        <v>54</v>
      </c>
      <c r="BC26" s="100"/>
      <c r="BD26" s="380"/>
      <c r="BE26" s="380"/>
      <c r="BF26" s="181"/>
      <c r="BG26" s="197">
        <v>65</v>
      </c>
      <c r="BH26" s="100"/>
      <c r="BI26" s="97"/>
    </row>
    <row r="27" spans="2:61" ht="22.5" customHeight="1" thickBot="1">
      <c r="B27" s="314">
        <v>41532</v>
      </c>
      <c r="C27" s="315"/>
      <c r="D27" s="336" t="s">
        <v>21</v>
      </c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3"/>
      <c r="AA27" s="91"/>
      <c r="AB27" s="380"/>
      <c r="AC27" s="382"/>
      <c r="AD27" s="382"/>
      <c r="AE27" s="382"/>
      <c r="AF27" s="382"/>
      <c r="AG27" s="382"/>
      <c r="AH27" s="379" t="s">
        <v>230</v>
      </c>
      <c r="AI27" s="387"/>
      <c r="AJ27" s="172"/>
      <c r="AK27" s="385"/>
      <c r="AL27" s="386"/>
      <c r="AM27" s="203"/>
      <c r="AN27" s="89"/>
      <c r="AO27" s="219"/>
      <c r="AP27" s="89"/>
      <c r="AT27" s="89"/>
      <c r="AU27" s="380"/>
      <c r="AV27" s="382"/>
      <c r="AW27" s="382"/>
      <c r="AX27" s="382"/>
      <c r="AY27" s="382"/>
      <c r="AZ27" s="382"/>
      <c r="BA27" s="379" t="s">
        <v>225</v>
      </c>
      <c r="BB27" s="387"/>
      <c r="BC27" s="168"/>
      <c r="BD27" s="380"/>
      <c r="BE27" s="383"/>
      <c r="BF27" s="102"/>
      <c r="BG27" s="104"/>
      <c r="BH27" s="100"/>
      <c r="BI27" s="97"/>
    </row>
    <row r="28" spans="2:61" ht="22.5" customHeight="1" thickBot="1">
      <c r="B28" s="316"/>
      <c r="C28" s="334"/>
      <c r="D28" s="165"/>
      <c r="E28" s="322"/>
      <c r="F28" s="323"/>
      <c r="G28" s="189"/>
      <c r="H28" s="322" t="s">
        <v>255</v>
      </c>
      <c r="I28" s="322"/>
      <c r="J28" s="322"/>
      <c r="K28" s="322"/>
      <c r="L28" s="322"/>
      <c r="M28" s="324"/>
      <c r="N28" s="325" t="s">
        <v>256</v>
      </c>
      <c r="O28" s="326"/>
      <c r="P28" s="326"/>
      <c r="Q28" s="326"/>
      <c r="R28" s="326"/>
      <c r="S28" s="326"/>
      <c r="T28" s="327"/>
      <c r="AA28" s="91"/>
      <c r="AB28" s="380">
        <v>3</v>
      </c>
      <c r="AC28" s="382" t="s">
        <v>207</v>
      </c>
      <c r="AD28" s="382"/>
      <c r="AE28" s="382"/>
      <c r="AF28" s="382"/>
      <c r="AG28" s="382"/>
      <c r="AH28" s="385"/>
      <c r="AI28" s="385"/>
      <c r="AJ28" s="171"/>
      <c r="AK28" s="27"/>
      <c r="AL28" s="24">
        <v>77</v>
      </c>
      <c r="AM28" s="380" t="s">
        <v>227</v>
      </c>
      <c r="AN28" s="380"/>
      <c r="AO28" s="220"/>
      <c r="AP28" s="210">
        <v>64</v>
      </c>
      <c r="AT28" s="89"/>
      <c r="AU28" s="380">
        <v>3</v>
      </c>
      <c r="AV28" s="384" t="s">
        <v>208</v>
      </c>
      <c r="AW28" s="384"/>
      <c r="AX28" s="384"/>
      <c r="AY28" s="384"/>
      <c r="AZ28" s="384"/>
      <c r="BA28" s="385"/>
      <c r="BB28" s="385"/>
      <c r="BC28" s="169"/>
      <c r="BD28" s="170"/>
      <c r="BE28" s="186">
        <v>22</v>
      </c>
      <c r="BF28" s="380" t="s">
        <v>228</v>
      </c>
      <c r="BG28" s="383"/>
      <c r="BH28" s="215"/>
      <c r="BI28" s="218">
        <v>64</v>
      </c>
    </row>
    <row r="29" spans="2:62" ht="22.5" customHeight="1">
      <c r="B29" s="316"/>
      <c r="C29" s="334"/>
      <c r="D29" s="191">
        <v>2</v>
      </c>
      <c r="E29" s="328">
        <v>0.4375</v>
      </c>
      <c r="F29" s="329"/>
      <c r="G29" s="175" t="s">
        <v>257</v>
      </c>
      <c r="H29" s="330" t="s">
        <v>259</v>
      </c>
      <c r="I29" s="330"/>
      <c r="J29" s="330"/>
      <c r="K29" s="330" t="s">
        <v>260</v>
      </c>
      <c r="L29" s="330"/>
      <c r="M29" s="331"/>
      <c r="N29" s="131" t="s">
        <v>257</v>
      </c>
      <c r="O29" s="330" t="s">
        <v>253</v>
      </c>
      <c r="P29" s="330"/>
      <c r="Q29" s="330"/>
      <c r="R29" s="330" t="s">
        <v>258</v>
      </c>
      <c r="S29" s="330"/>
      <c r="T29" s="332"/>
      <c r="AA29" s="91"/>
      <c r="AB29" s="380"/>
      <c r="AC29" s="382"/>
      <c r="AD29" s="382"/>
      <c r="AE29" s="382"/>
      <c r="AF29" s="382"/>
      <c r="AG29" s="382"/>
      <c r="AH29" s="27"/>
      <c r="AI29" s="24">
        <v>77</v>
      </c>
      <c r="AJ29" s="89"/>
      <c r="AK29" s="89"/>
      <c r="AL29" s="100"/>
      <c r="AM29" s="380"/>
      <c r="AN29" s="383"/>
      <c r="AO29" s="24"/>
      <c r="AP29" s="141"/>
      <c r="AT29" s="89"/>
      <c r="AU29" s="380"/>
      <c r="AV29" s="384"/>
      <c r="AW29" s="384"/>
      <c r="AX29" s="384"/>
      <c r="AY29" s="384"/>
      <c r="AZ29" s="384"/>
      <c r="BA29" s="100"/>
      <c r="BB29" s="167">
        <v>60</v>
      </c>
      <c r="BC29" s="101"/>
      <c r="BD29" s="101"/>
      <c r="BE29" s="100"/>
      <c r="BF29" s="380"/>
      <c r="BG29" s="380"/>
      <c r="BH29" s="214"/>
      <c r="BI29" s="227"/>
      <c r="BJ29" s="222"/>
    </row>
    <row r="30" spans="2:62" ht="22.5" customHeight="1" thickBot="1">
      <c r="B30" s="316"/>
      <c r="C30" s="334"/>
      <c r="D30" s="192">
        <v>3</v>
      </c>
      <c r="E30" s="309">
        <v>0.5</v>
      </c>
      <c r="F30" s="310"/>
      <c r="G30" s="174" t="s">
        <v>257</v>
      </c>
      <c r="H30" s="311" t="s">
        <v>254</v>
      </c>
      <c r="I30" s="311"/>
      <c r="J30" s="311"/>
      <c r="K30" s="311" t="s">
        <v>269</v>
      </c>
      <c r="L30" s="311"/>
      <c r="M30" s="312"/>
      <c r="N30" s="133" t="s">
        <v>257</v>
      </c>
      <c r="O30" s="311" t="s">
        <v>264</v>
      </c>
      <c r="P30" s="311"/>
      <c r="Q30" s="311"/>
      <c r="R30" s="311" t="s">
        <v>262</v>
      </c>
      <c r="S30" s="311"/>
      <c r="T30" s="313"/>
      <c r="AA30" s="91"/>
      <c r="AB30" s="380">
        <v>4</v>
      </c>
      <c r="AC30" s="382" t="s">
        <v>208</v>
      </c>
      <c r="AD30" s="382"/>
      <c r="AE30" s="382"/>
      <c r="AF30" s="382"/>
      <c r="AG30" s="382"/>
      <c r="AH30" s="172"/>
      <c r="AI30" s="172"/>
      <c r="AJ30" s="205"/>
      <c r="AK30" s="207"/>
      <c r="AL30" s="187">
        <v>74</v>
      </c>
      <c r="AM30" s="100"/>
      <c r="AN30" s="141"/>
      <c r="AO30" s="24"/>
      <c r="AP30" s="141"/>
      <c r="AT30" s="89"/>
      <c r="AU30" s="380">
        <v>4</v>
      </c>
      <c r="AV30" s="382" t="s">
        <v>209</v>
      </c>
      <c r="AW30" s="382"/>
      <c r="AX30" s="382"/>
      <c r="AY30" s="382"/>
      <c r="AZ30" s="382"/>
      <c r="BA30" s="183"/>
      <c r="BB30" s="184"/>
      <c r="BC30" s="182"/>
      <c r="BD30" s="182"/>
      <c r="BE30" s="187">
        <v>99</v>
      </c>
      <c r="BF30" s="112"/>
      <c r="BG30" s="101"/>
      <c r="BH30" s="212"/>
      <c r="BI30" s="97"/>
      <c r="BJ30" s="222"/>
    </row>
    <row r="31" spans="2:62" ht="22.5" customHeight="1" thickBot="1">
      <c r="B31" s="316"/>
      <c r="C31" s="334"/>
      <c r="D31" s="192">
        <v>4</v>
      </c>
      <c r="E31" s="309">
        <v>0.5625</v>
      </c>
      <c r="F31" s="310"/>
      <c r="G31" s="174"/>
      <c r="H31" s="311"/>
      <c r="I31" s="311"/>
      <c r="J31" s="311"/>
      <c r="K31" s="311"/>
      <c r="L31" s="311"/>
      <c r="M31" s="312"/>
      <c r="N31" s="133" t="s">
        <v>261</v>
      </c>
      <c r="O31" s="311" t="s">
        <v>267</v>
      </c>
      <c r="P31" s="311"/>
      <c r="Q31" s="311"/>
      <c r="R31" s="311" t="s">
        <v>265</v>
      </c>
      <c r="S31" s="311"/>
      <c r="T31" s="313"/>
      <c r="AA31" s="91"/>
      <c r="AB31" s="380"/>
      <c r="AC31" s="382"/>
      <c r="AD31" s="382"/>
      <c r="AE31" s="382"/>
      <c r="AF31" s="382"/>
      <c r="AG31" s="382"/>
      <c r="AH31" s="140"/>
      <c r="AI31" s="206"/>
      <c r="AJ31" s="89"/>
      <c r="AK31" s="380" t="s">
        <v>229</v>
      </c>
      <c r="AL31" s="380"/>
      <c r="AM31" s="208"/>
      <c r="AN31" s="209"/>
      <c r="AO31" s="93"/>
      <c r="AP31" s="141"/>
      <c r="AT31" s="89"/>
      <c r="AU31" s="380"/>
      <c r="AV31" s="382"/>
      <c r="AW31" s="382"/>
      <c r="AX31" s="382"/>
      <c r="AY31" s="382"/>
      <c r="AZ31" s="382"/>
      <c r="BA31" s="100"/>
      <c r="BB31" s="100"/>
      <c r="BC31" s="101"/>
      <c r="BD31" s="380" t="s">
        <v>252</v>
      </c>
      <c r="BE31" s="380"/>
      <c r="BF31" s="181"/>
      <c r="BG31" s="182"/>
      <c r="BH31" s="212"/>
      <c r="BI31" s="97"/>
      <c r="BJ31" s="222"/>
    </row>
    <row r="32" spans="2:64" ht="22.5" customHeight="1" thickBot="1">
      <c r="B32" s="318"/>
      <c r="C32" s="335"/>
      <c r="D32" s="193">
        <v>5</v>
      </c>
      <c r="E32" s="302">
        <v>0.625</v>
      </c>
      <c r="F32" s="303"/>
      <c r="G32" s="190" t="s">
        <v>261</v>
      </c>
      <c r="H32" s="304" t="s">
        <v>270</v>
      </c>
      <c r="I32" s="304"/>
      <c r="J32" s="304"/>
      <c r="K32" s="304" t="s">
        <v>268</v>
      </c>
      <c r="L32" s="304"/>
      <c r="M32" s="305"/>
      <c r="N32" s="135" t="s">
        <v>261</v>
      </c>
      <c r="O32" s="304" t="s">
        <v>271</v>
      </c>
      <c r="P32" s="304"/>
      <c r="Q32" s="304"/>
      <c r="R32" s="304" t="s">
        <v>266</v>
      </c>
      <c r="S32" s="304"/>
      <c r="T32" s="306"/>
      <c r="AA32" s="91"/>
      <c r="AB32" s="380">
        <v>5</v>
      </c>
      <c r="AC32" s="382" t="s">
        <v>206</v>
      </c>
      <c r="AD32" s="382"/>
      <c r="AE32" s="382"/>
      <c r="AF32" s="382"/>
      <c r="AG32" s="382"/>
      <c r="AH32" s="139"/>
      <c r="AI32" s="139"/>
      <c r="AJ32" s="109"/>
      <c r="AK32" s="389"/>
      <c r="AL32" s="390"/>
      <c r="AM32" s="27"/>
      <c r="AN32" s="24">
        <v>60</v>
      </c>
      <c r="AO32" s="24"/>
      <c r="AP32" s="141"/>
      <c r="AT32" s="89"/>
      <c r="AU32" s="380">
        <v>5</v>
      </c>
      <c r="AV32" s="382" t="s">
        <v>210</v>
      </c>
      <c r="AW32" s="382"/>
      <c r="AX32" s="382"/>
      <c r="AY32" s="382"/>
      <c r="AZ32" s="382"/>
      <c r="BA32" s="103"/>
      <c r="BB32" s="103"/>
      <c r="BC32" s="111"/>
      <c r="BD32" s="389"/>
      <c r="BE32" s="390"/>
      <c r="BF32" s="102"/>
      <c r="BG32" s="188">
        <v>71</v>
      </c>
      <c r="BH32" s="380" t="s">
        <v>228</v>
      </c>
      <c r="BI32" s="380"/>
      <c r="BJ32" s="223"/>
      <c r="BK32" s="409" t="s">
        <v>209</v>
      </c>
      <c r="BL32" s="409"/>
    </row>
    <row r="33" spans="2:64" ht="22.5" customHeight="1" thickBot="1">
      <c r="B33" s="314">
        <v>41538</v>
      </c>
      <c r="C33" s="315"/>
      <c r="D33" s="336" t="s">
        <v>21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3"/>
      <c r="AA33" s="91"/>
      <c r="AB33" s="380"/>
      <c r="AC33" s="382"/>
      <c r="AD33" s="382"/>
      <c r="AE33" s="382"/>
      <c r="AF33" s="382"/>
      <c r="AG33" s="382"/>
      <c r="AH33" s="27"/>
      <c r="AI33" s="27"/>
      <c r="AJ33" s="379"/>
      <c r="AK33" s="379"/>
      <c r="AL33" s="108">
        <v>72</v>
      </c>
      <c r="AM33" s="89"/>
      <c r="AN33" s="89"/>
      <c r="AO33" s="380" t="s">
        <v>227</v>
      </c>
      <c r="AP33" s="383"/>
      <c r="AQ33" s="231"/>
      <c r="AR33" s="409" t="s">
        <v>209</v>
      </c>
      <c r="AS33" s="409"/>
      <c r="AT33" s="89"/>
      <c r="AU33" s="380"/>
      <c r="AV33" s="382"/>
      <c r="AW33" s="382"/>
      <c r="AX33" s="382"/>
      <c r="AY33" s="382"/>
      <c r="AZ33" s="382"/>
      <c r="BA33" s="100"/>
      <c r="BB33" s="106"/>
      <c r="BC33" s="100"/>
      <c r="BD33" s="100"/>
      <c r="BE33" s="188">
        <v>39</v>
      </c>
      <c r="BF33" s="102"/>
      <c r="BG33" s="101"/>
      <c r="BH33" s="380"/>
      <c r="BI33" s="383"/>
      <c r="BK33" s="409"/>
      <c r="BL33" s="409"/>
    </row>
    <row r="34" spans="2:61" ht="22.5" customHeight="1" thickBot="1">
      <c r="B34" s="316"/>
      <c r="C34" s="334"/>
      <c r="D34" s="165"/>
      <c r="E34" s="322"/>
      <c r="F34" s="323"/>
      <c r="G34" s="189"/>
      <c r="H34" s="322" t="s">
        <v>255</v>
      </c>
      <c r="I34" s="322"/>
      <c r="J34" s="322"/>
      <c r="K34" s="322"/>
      <c r="L34" s="322"/>
      <c r="M34" s="324"/>
      <c r="N34" s="325" t="s">
        <v>256</v>
      </c>
      <c r="O34" s="326"/>
      <c r="P34" s="326"/>
      <c r="Q34" s="326"/>
      <c r="R34" s="326"/>
      <c r="S34" s="326"/>
      <c r="T34" s="327"/>
      <c r="AA34" s="91"/>
      <c r="AB34" s="380">
        <v>6</v>
      </c>
      <c r="AC34" s="382" t="s">
        <v>209</v>
      </c>
      <c r="AD34" s="382"/>
      <c r="AE34" s="382"/>
      <c r="AF34" s="382"/>
      <c r="AG34" s="382"/>
      <c r="AH34" s="172"/>
      <c r="AI34" s="172"/>
      <c r="AJ34" s="205"/>
      <c r="AK34" s="205"/>
      <c r="AL34" s="210">
        <v>84</v>
      </c>
      <c r="AM34" s="89"/>
      <c r="AN34" s="89"/>
      <c r="AO34" s="380"/>
      <c r="AP34" s="380"/>
      <c r="AQ34" s="222"/>
      <c r="AR34" s="409"/>
      <c r="AS34" s="409"/>
      <c r="AT34" s="89"/>
      <c r="AU34" s="380">
        <v>6</v>
      </c>
      <c r="AV34" s="382" t="s">
        <v>211</v>
      </c>
      <c r="AW34" s="382"/>
      <c r="AX34" s="382"/>
      <c r="AY34" s="382"/>
      <c r="AZ34" s="382"/>
      <c r="BA34" s="183"/>
      <c r="BB34" s="184"/>
      <c r="BC34" s="176"/>
      <c r="BD34" s="176"/>
      <c r="BE34" s="197">
        <v>59</v>
      </c>
      <c r="BF34" s="146"/>
      <c r="BG34" s="101"/>
      <c r="BH34" s="100"/>
      <c r="BI34" s="145"/>
    </row>
    <row r="35" spans="2:61" ht="24.75" thickBot="1">
      <c r="B35" s="316"/>
      <c r="C35" s="334"/>
      <c r="D35" s="191">
        <v>3</v>
      </c>
      <c r="E35" s="328">
        <v>0.5</v>
      </c>
      <c r="F35" s="329"/>
      <c r="G35" s="175" t="s">
        <v>257</v>
      </c>
      <c r="H35" s="330" t="s">
        <v>269</v>
      </c>
      <c r="I35" s="330"/>
      <c r="J35" s="330"/>
      <c r="K35" s="330" t="s">
        <v>259</v>
      </c>
      <c r="L35" s="330"/>
      <c r="M35" s="331"/>
      <c r="N35" s="131" t="s">
        <v>257</v>
      </c>
      <c r="O35" s="330" t="s">
        <v>262</v>
      </c>
      <c r="P35" s="330"/>
      <c r="Q35" s="330"/>
      <c r="R35" s="330" t="s">
        <v>253</v>
      </c>
      <c r="S35" s="330"/>
      <c r="T35" s="332"/>
      <c r="AA35" s="91"/>
      <c r="AB35" s="380"/>
      <c r="AC35" s="382"/>
      <c r="AD35" s="382"/>
      <c r="AE35" s="382"/>
      <c r="AF35" s="382"/>
      <c r="AG35" s="382"/>
      <c r="AH35" s="110"/>
      <c r="AI35" s="107"/>
      <c r="AJ35" s="27"/>
      <c r="AK35" s="380" t="s">
        <v>231</v>
      </c>
      <c r="AL35" s="380"/>
      <c r="AM35" s="204"/>
      <c r="AN35" s="198">
        <v>43</v>
      </c>
      <c r="AO35" s="100"/>
      <c r="AP35" s="89"/>
      <c r="AQ35" s="222"/>
      <c r="AT35" s="89"/>
      <c r="AU35" s="380"/>
      <c r="AV35" s="382"/>
      <c r="AW35" s="382"/>
      <c r="AX35" s="382"/>
      <c r="AY35" s="382"/>
      <c r="AZ35" s="382"/>
      <c r="BA35" s="90"/>
      <c r="BB35" s="90"/>
      <c r="BC35" s="101"/>
      <c r="BD35" s="380" t="s">
        <v>232</v>
      </c>
      <c r="BE35" s="380"/>
      <c r="BF35" s="181"/>
      <c r="BG35" s="218">
        <v>48</v>
      </c>
      <c r="BH35" s="140"/>
      <c r="BI35" s="145"/>
    </row>
    <row r="36" spans="2:61" ht="24">
      <c r="B36" s="316"/>
      <c r="C36" s="334"/>
      <c r="D36" s="192">
        <v>4</v>
      </c>
      <c r="E36" s="309">
        <v>0.5625</v>
      </c>
      <c r="F36" s="310"/>
      <c r="G36" s="174" t="s">
        <v>257</v>
      </c>
      <c r="H36" s="311" t="s">
        <v>260</v>
      </c>
      <c r="I36" s="311"/>
      <c r="J36" s="311"/>
      <c r="K36" s="311" t="s">
        <v>254</v>
      </c>
      <c r="L36" s="311"/>
      <c r="M36" s="312"/>
      <c r="N36" s="133" t="s">
        <v>257</v>
      </c>
      <c r="O36" s="311" t="s">
        <v>258</v>
      </c>
      <c r="P36" s="311"/>
      <c r="Q36" s="311"/>
      <c r="R36" s="311" t="s">
        <v>264</v>
      </c>
      <c r="S36" s="311"/>
      <c r="T36" s="313"/>
      <c r="AA36" s="91"/>
      <c r="AB36" s="380">
        <v>7</v>
      </c>
      <c r="AC36" s="382" t="s">
        <v>212</v>
      </c>
      <c r="AD36" s="382"/>
      <c r="AE36" s="382"/>
      <c r="AF36" s="382"/>
      <c r="AG36" s="382"/>
      <c r="AH36" s="138"/>
      <c r="AI36" s="137"/>
      <c r="AJ36" s="61"/>
      <c r="AK36" s="389"/>
      <c r="AL36" s="390"/>
      <c r="AM36" s="107"/>
      <c r="AN36" s="211"/>
      <c r="AO36" s="100"/>
      <c r="AP36" s="89"/>
      <c r="AQ36" s="222"/>
      <c r="AT36" s="89"/>
      <c r="AU36" s="380">
        <v>7</v>
      </c>
      <c r="AV36" s="382" t="s">
        <v>202</v>
      </c>
      <c r="AW36" s="382"/>
      <c r="AX36" s="382"/>
      <c r="AY36" s="382"/>
      <c r="AZ36" s="382"/>
      <c r="BA36" s="105"/>
      <c r="BB36" s="105"/>
      <c r="BC36" s="111"/>
      <c r="BD36" s="389"/>
      <c r="BE36" s="390"/>
      <c r="BF36" s="102"/>
      <c r="BG36" s="194"/>
      <c r="BH36" s="140"/>
      <c r="BI36" s="145"/>
    </row>
    <row r="37" spans="2:61" ht="24.75" thickBot="1">
      <c r="B37" s="316"/>
      <c r="C37" s="334"/>
      <c r="D37" s="192">
        <v>5</v>
      </c>
      <c r="E37" s="309">
        <v>0.625</v>
      </c>
      <c r="F37" s="310"/>
      <c r="G37" s="174" t="s">
        <v>261</v>
      </c>
      <c r="H37" s="311" t="s">
        <v>266</v>
      </c>
      <c r="I37" s="311"/>
      <c r="J37" s="311"/>
      <c r="K37" s="311" t="s">
        <v>270</v>
      </c>
      <c r="L37" s="311"/>
      <c r="M37" s="312"/>
      <c r="N37" s="133" t="s">
        <v>261</v>
      </c>
      <c r="O37" s="311" t="s">
        <v>265</v>
      </c>
      <c r="P37" s="311"/>
      <c r="Q37" s="311"/>
      <c r="R37" s="311" t="s">
        <v>185</v>
      </c>
      <c r="S37" s="311"/>
      <c r="T37" s="313"/>
      <c r="AA37" s="91"/>
      <c r="AB37" s="380"/>
      <c r="AC37" s="382"/>
      <c r="AD37" s="382"/>
      <c r="AE37" s="382"/>
      <c r="AF37" s="382"/>
      <c r="AG37" s="382"/>
      <c r="AH37" s="27"/>
      <c r="AI37" s="27"/>
      <c r="AJ37" s="89"/>
      <c r="AK37" s="89"/>
      <c r="AL37" s="108">
        <v>52</v>
      </c>
      <c r="AM37" s="89"/>
      <c r="AN37" s="141"/>
      <c r="AO37" s="24"/>
      <c r="AP37" s="89"/>
      <c r="AQ37" s="222"/>
      <c r="AT37" s="89"/>
      <c r="AU37" s="380"/>
      <c r="AV37" s="382"/>
      <c r="AW37" s="382"/>
      <c r="AX37" s="382"/>
      <c r="AY37" s="382"/>
      <c r="AZ37" s="382"/>
      <c r="BA37" s="100"/>
      <c r="BB37" s="106"/>
      <c r="BC37" s="101"/>
      <c r="BD37" s="101"/>
      <c r="BE37" s="188">
        <v>55</v>
      </c>
      <c r="BF37" s="380" t="s">
        <v>234</v>
      </c>
      <c r="BG37" s="383"/>
      <c r="BH37" s="216"/>
      <c r="BI37" s="217"/>
    </row>
    <row r="38" spans="2:61" ht="24.75" thickBot="1">
      <c r="B38" s="318"/>
      <c r="C38" s="335"/>
      <c r="D38" s="193">
        <v>6</v>
      </c>
      <c r="E38" s="302">
        <v>0.6875</v>
      </c>
      <c r="F38" s="303"/>
      <c r="G38" s="190" t="s">
        <v>261</v>
      </c>
      <c r="H38" s="304" t="s">
        <v>268</v>
      </c>
      <c r="I38" s="304"/>
      <c r="J38" s="304"/>
      <c r="K38" s="304" t="s">
        <v>271</v>
      </c>
      <c r="L38" s="304"/>
      <c r="M38" s="305"/>
      <c r="N38" s="135"/>
      <c r="O38" s="304"/>
      <c r="P38" s="304"/>
      <c r="Q38" s="304"/>
      <c r="R38" s="304"/>
      <c r="S38" s="304"/>
      <c r="T38" s="306"/>
      <c r="AA38" s="91"/>
      <c r="AB38" s="380">
        <v>8</v>
      </c>
      <c r="AC38" s="382" t="s">
        <v>249</v>
      </c>
      <c r="AD38" s="382"/>
      <c r="AE38" s="382"/>
      <c r="AF38" s="382"/>
      <c r="AG38" s="382"/>
      <c r="AH38" s="61"/>
      <c r="AI38" s="114">
        <v>71</v>
      </c>
      <c r="AJ38" s="380"/>
      <c r="AK38" s="380"/>
      <c r="AL38" s="24"/>
      <c r="AM38" s="380" t="s">
        <v>233</v>
      </c>
      <c r="AN38" s="383"/>
      <c r="AO38" s="221"/>
      <c r="AP38" s="205"/>
      <c r="AQ38" s="222"/>
      <c r="AT38" s="89"/>
      <c r="AU38" s="380">
        <v>8</v>
      </c>
      <c r="AV38" s="382" t="s">
        <v>4</v>
      </c>
      <c r="AW38" s="382"/>
      <c r="AX38" s="382"/>
      <c r="AY38" s="382"/>
      <c r="AZ38" s="382"/>
      <c r="BA38" s="103"/>
      <c r="BB38" s="95"/>
      <c r="BC38" s="142"/>
      <c r="BD38" s="142"/>
      <c r="BE38" s="188">
        <v>56</v>
      </c>
      <c r="BF38" s="380"/>
      <c r="BG38" s="380"/>
      <c r="BH38" s="212"/>
      <c r="BI38" s="198">
        <v>62</v>
      </c>
    </row>
    <row r="39" spans="2:61" ht="24.75" thickBot="1">
      <c r="B39" s="314">
        <v>41539</v>
      </c>
      <c r="C39" s="315"/>
      <c r="D39" s="336" t="s">
        <v>21</v>
      </c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3"/>
      <c r="AA39" s="91"/>
      <c r="AB39" s="380"/>
      <c r="AC39" s="382"/>
      <c r="AD39" s="382"/>
      <c r="AE39" s="382"/>
      <c r="AF39" s="382"/>
      <c r="AG39" s="382"/>
      <c r="AH39" s="379" t="s">
        <v>226</v>
      </c>
      <c r="AI39" s="387"/>
      <c r="AJ39" s="89"/>
      <c r="AK39" s="89"/>
      <c r="AL39" s="24">
        <v>76</v>
      </c>
      <c r="AM39" s="380"/>
      <c r="AN39" s="380"/>
      <c r="AO39" s="171"/>
      <c r="AP39" s="188">
        <v>71</v>
      </c>
      <c r="AQ39" s="86"/>
      <c r="AR39" s="86"/>
      <c r="AS39" s="86"/>
      <c r="AT39" s="89"/>
      <c r="AU39" s="380"/>
      <c r="AV39" s="382"/>
      <c r="AW39" s="382"/>
      <c r="AX39" s="382"/>
      <c r="AY39" s="382"/>
      <c r="AZ39" s="382"/>
      <c r="BA39" s="100"/>
      <c r="BB39" s="100"/>
      <c r="BC39" s="113"/>
      <c r="BD39" s="379" t="s">
        <v>236</v>
      </c>
      <c r="BE39" s="387"/>
      <c r="BF39" s="196"/>
      <c r="BG39" s="101"/>
      <c r="BH39" s="212"/>
      <c r="BI39" s="97"/>
    </row>
    <row r="40" spans="2:61" ht="24.75" thickBot="1">
      <c r="B40" s="316"/>
      <c r="C40" s="334"/>
      <c r="D40" s="165"/>
      <c r="E40" s="322"/>
      <c r="F40" s="323"/>
      <c r="G40" s="189"/>
      <c r="H40" s="322" t="s">
        <v>255</v>
      </c>
      <c r="I40" s="322"/>
      <c r="J40" s="322"/>
      <c r="K40" s="322"/>
      <c r="L40" s="322"/>
      <c r="M40" s="324"/>
      <c r="N40" s="325" t="s">
        <v>256</v>
      </c>
      <c r="O40" s="326"/>
      <c r="P40" s="326"/>
      <c r="Q40" s="326"/>
      <c r="R40" s="326"/>
      <c r="S40" s="326"/>
      <c r="T40" s="327"/>
      <c r="AA40" s="91"/>
      <c r="AB40" s="380">
        <v>9</v>
      </c>
      <c r="AC40" s="382" t="s">
        <v>210</v>
      </c>
      <c r="AD40" s="382"/>
      <c r="AE40" s="382"/>
      <c r="AF40" s="382"/>
      <c r="AG40" s="382"/>
      <c r="AH40" s="385"/>
      <c r="AI40" s="385"/>
      <c r="AJ40" s="173"/>
      <c r="AK40" s="391" t="s">
        <v>235</v>
      </c>
      <c r="AL40" s="392"/>
      <c r="AM40" s="213"/>
      <c r="AN40" s="172"/>
      <c r="AO40" s="171"/>
      <c r="AP40" s="89"/>
      <c r="AQ40" s="86"/>
      <c r="AR40" s="86"/>
      <c r="AS40" s="86"/>
      <c r="AT40" s="89"/>
      <c r="AU40" s="380">
        <v>9</v>
      </c>
      <c r="AV40" s="382" t="s">
        <v>204</v>
      </c>
      <c r="AW40" s="382"/>
      <c r="AX40" s="382"/>
      <c r="AY40" s="382"/>
      <c r="AZ40" s="382"/>
      <c r="BA40" s="183"/>
      <c r="BB40" s="183"/>
      <c r="BC40" s="195"/>
      <c r="BD40" s="385"/>
      <c r="BE40" s="385"/>
      <c r="BF40" s="169"/>
      <c r="BG40" s="186">
        <v>75</v>
      </c>
      <c r="BH40" s="100"/>
      <c r="BI40" s="97"/>
    </row>
    <row r="41" spans="2:61" ht="24">
      <c r="B41" s="316"/>
      <c r="C41" s="334"/>
      <c r="D41" s="191">
        <v>2</v>
      </c>
      <c r="E41" s="341">
        <v>0.4375</v>
      </c>
      <c r="F41" s="342"/>
      <c r="G41" s="175" t="s">
        <v>257</v>
      </c>
      <c r="H41" s="330" t="s">
        <v>253</v>
      </c>
      <c r="I41" s="330"/>
      <c r="J41" s="330"/>
      <c r="K41" s="330" t="s">
        <v>272</v>
      </c>
      <c r="L41" s="330"/>
      <c r="M41" s="331"/>
      <c r="N41" s="131" t="s">
        <v>257</v>
      </c>
      <c r="O41" s="330" t="s">
        <v>264</v>
      </c>
      <c r="P41" s="330"/>
      <c r="Q41" s="330"/>
      <c r="R41" s="330" t="s">
        <v>260</v>
      </c>
      <c r="S41" s="330"/>
      <c r="T41" s="332"/>
      <c r="AA41" s="91"/>
      <c r="AB41" s="380"/>
      <c r="AC41" s="382"/>
      <c r="AD41" s="382"/>
      <c r="AE41" s="382"/>
      <c r="AF41" s="382"/>
      <c r="AG41" s="382"/>
      <c r="AH41" s="27"/>
      <c r="AI41" s="24">
        <v>83</v>
      </c>
      <c r="AJ41" s="89"/>
      <c r="AK41" s="380"/>
      <c r="AL41" s="380"/>
      <c r="AM41" s="212"/>
      <c r="AN41" s="24">
        <v>41</v>
      </c>
      <c r="AO41" s="24"/>
      <c r="AP41" s="89"/>
      <c r="AT41" s="89"/>
      <c r="AU41" s="380"/>
      <c r="AV41" s="382"/>
      <c r="AW41" s="382"/>
      <c r="AX41" s="382"/>
      <c r="AY41" s="382"/>
      <c r="AZ41" s="382"/>
      <c r="BA41" s="90"/>
      <c r="BB41" s="90"/>
      <c r="BC41" s="100"/>
      <c r="BD41" s="100"/>
      <c r="BE41" s="198">
        <v>90</v>
      </c>
      <c r="BF41" s="100"/>
      <c r="BG41" s="100"/>
      <c r="BH41" s="100"/>
      <c r="BI41" s="97"/>
    </row>
    <row r="42" spans="2:61" ht="24.75" thickBot="1">
      <c r="B42" s="316"/>
      <c r="C42" s="334"/>
      <c r="D42" s="192">
        <v>3</v>
      </c>
      <c r="E42" s="339">
        <v>0.5</v>
      </c>
      <c r="F42" s="340"/>
      <c r="G42" s="174" t="s">
        <v>257</v>
      </c>
      <c r="H42" s="311" t="s">
        <v>259</v>
      </c>
      <c r="I42" s="311"/>
      <c r="J42" s="311"/>
      <c r="K42" s="311" t="s">
        <v>262</v>
      </c>
      <c r="L42" s="311"/>
      <c r="M42" s="312"/>
      <c r="N42" s="133" t="s">
        <v>257</v>
      </c>
      <c r="O42" s="311" t="s">
        <v>254</v>
      </c>
      <c r="P42" s="311"/>
      <c r="Q42" s="311"/>
      <c r="R42" s="311" t="s">
        <v>258</v>
      </c>
      <c r="S42" s="311"/>
      <c r="T42" s="313"/>
      <c r="AA42" s="91"/>
      <c r="AB42" s="380">
        <v>10</v>
      </c>
      <c r="AC42" s="382" t="s">
        <v>32</v>
      </c>
      <c r="AD42" s="382"/>
      <c r="AE42" s="382"/>
      <c r="AF42" s="382"/>
      <c r="AG42" s="382"/>
      <c r="AH42" s="172"/>
      <c r="AI42" s="172"/>
      <c r="AJ42" s="205"/>
      <c r="AK42" s="385"/>
      <c r="AL42" s="385"/>
      <c r="AM42" s="212"/>
      <c r="AN42" s="89"/>
      <c r="AO42" s="24"/>
      <c r="AP42" s="89"/>
      <c r="AT42" s="89"/>
      <c r="AU42" s="100"/>
      <c r="AV42" s="100"/>
      <c r="AW42" s="100"/>
      <c r="AX42" s="100"/>
      <c r="AY42" s="100"/>
      <c r="AZ42" s="100"/>
      <c r="BA42" s="90"/>
      <c r="BB42" s="90"/>
      <c r="BC42" s="100"/>
      <c r="BD42" s="100"/>
      <c r="BE42" s="100"/>
      <c r="BF42" s="100"/>
      <c r="BG42" s="100"/>
      <c r="BH42" s="100"/>
      <c r="BI42" s="97"/>
    </row>
    <row r="43" spans="2:61" ht="24">
      <c r="B43" s="316"/>
      <c r="C43" s="334"/>
      <c r="D43" s="192">
        <v>4</v>
      </c>
      <c r="E43" s="339">
        <v>0.5625</v>
      </c>
      <c r="F43" s="340"/>
      <c r="G43" s="174" t="s">
        <v>261</v>
      </c>
      <c r="H43" s="311" t="s">
        <v>267</v>
      </c>
      <c r="I43" s="311"/>
      <c r="J43" s="311"/>
      <c r="K43" s="311" t="s">
        <v>268</v>
      </c>
      <c r="L43" s="311"/>
      <c r="M43" s="312"/>
      <c r="N43" s="133"/>
      <c r="O43" s="311"/>
      <c r="P43" s="311"/>
      <c r="Q43" s="311"/>
      <c r="R43" s="311"/>
      <c r="S43" s="311"/>
      <c r="T43" s="313"/>
      <c r="AA43" s="91"/>
      <c r="AB43" s="380"/>
      <c r="AC43" s="382"/>
      <c r="AD43" s="382"/>
      <c r="AE43" s="382"/>
      <c r="AF43" s="382"/>
      <c r="AG43" s="382"/>
      <c r="AH43" s="140"/>
      <c r="AI43" s="140"/>
      <c r="AJ43" s="115"/>
      <c r="AK43" s="393">
        <v>115</v>
      </c>
      <c r="AL43" s="393"/>
      <c r="AM43" s="93"/>
      <c r="AN43" s="89"/>
      <c r="AO43" s="24"/>
      <c r="AP43" s="89"/>
      <c r="AT43" s="89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90"/>
      <c r="BF43" s="90"/>
      <c r="BG43" s="100"/>
      <c r="BH43" s="100"/>
      <c r="BI43" s="97"/>
    </row>
    <row r="44" spans="2:61" ht="24.75" thickBot="1">
      <c r="B44" s="318"/>
      <c r="C44" s="335"/>
      <c r="D44" s="193">
        <v>5</v>
      </c>
      <c r="E44" s="337">
        <v>0.625</v>
      </c>
      <c r="F44" s="338"/>
      <c r="G44" s="190" t="s">
        <v>261</v>
      </c>
      <c r="H44" s="304" t="s">
        <v>185</v>
      </c>
      <c r="I44" s="304"/>
      <c r="J44" s="304"/>
      <c r="K44" s="304" t="s">
        <v>266</v>
      </c>
      <c r="L44" s="304"/>
      <c r="M44" s="305"/>
      <c r="N44" s="135" t="s">
        <v>261</v>
      </c>
      <c r="O44" s="304" t="s">
        <v>270</v>
      </c>
      <c r="P44" s="304"/>
      <c r="Q44" s="304"/>
      <c r="R44" s="304" t="s">
        <v>265</v>
      </c>
      <c r="S44" s="304"/>
      <c r="T44" s="306"/>
      <c r="AA44" s="91"/>
      <c r="AB44" s="100"/>
      <c r="AC44" s="100"/>
      <c r="AD44" s="100"/>
      <c r="AE44" s="100"/>
      <c r="AF44" s="100"/>
      <c r="AG44" s="100"/>
      <c r="AH44" s="140"/>
      <c r="AI44" s="140"/>
      <c r="AJ44" s="115"/>
      <c r="AK44" s="115"/>
      <c r="AL44" s="24"/>
      <c r="AM44" s="89"/>
      <c r="AN44" s="89"/>
      <c r="AO44" s="24"/>
      <c r="AP44" s="89"/>
      <c r="AT44" s="89"/>
      <c r="AU44" s="100"/>
      <c r="AV44" s="100"/>
      <c r="AW44" s="100"/>
      <c r="AX44" s="100"/>
      <c r="AY44" s="100"/>
      <c r="AZ44" s="100"/>
      <c r="BA44" s="100"/>
      <c r="BB44" s="100"/>
      <c r="BC44" s="100"/>
      <c r="BD44" s="92"/>
      <c r="BE44" s="100"/>
      <c r="BF44" s="100"/>
      <c r="BG44" s="100"/>
      <c r="BH44" s="100"/>
      <c r="BI44" s="97"/>
    </row>
    <row r="45" spans="2:61" ht="24.75" thickBot="1">
      <c r="B45" s="314">
        <v>41558</v>
      </c>
      <c r="C45" s="315"/>
      <c r="D45" s="336" t="s">
        <v>242</v>
      </c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3"/>
      <c r="AA45" s="91"/>
      <c r="AB45" s="117" t="s">
        <v>250</v>
      </c>
      <c r="AC45" s="136"/>
      <c r="AD45" s="136"/>
      <c r="AE45" s="136"/>
      <c r="AF45" s="136"/>
      <c r="AG45" s="118"/>
      <c r="AH45" s="118"/>
      <c r="AI45" s="118"/>
      <c r="AJ45" s="118"/>
      <c r="AK45" s="84"/>
      <c r="AL45" s="24"/>
      <c r="AM45" s="89"/>
      <c r="AN45" s="89"/>
      <c r="AO45" s="24"/>
      <c r="AP45" s="89"/>
      <c r="AT45" s="89"/>
      <c r="AU45" s="117" t="s">
        <v>250</v>
      </c>
      <c r="AV45" s="118"/>
      <c r="AW45" s="118"/>
      <c r="AX45" s="118"/>
      <c r="AY45" s="119"/>
      <c r="AZ45" s="98"/>
      <c r="BA45" s="98"/>
      <c r="BB45" s="98"/>
      <c r="BC45" s="118"/>
      <c r="BD45" s="100"/>
      <c r="BE45" s="100"/>
      <c r="BF45" s="100"/>
      <c r="BG45" s="100"/>
      <c r="BH45" s="100"/>
      <c r="BI45" s="97"/>
    </row>
    <row r="46" spans="2:61" ht="18" customHeight="1" thickBot="1">
      <c r="B46" s="316"/>
      <c r="C46" s="334"/>
      <c r="D46" s="165"/>
      <c r="E46" s="322"/>
      <c r="F46" s="323"/>
      <c r="G46" s="189"/>
      <c r="H46" s="322" t="s">
        <v>255</v>
      </c>
      <c r="I46" s="322"/>
      <c r="J46" s="322"/>
      <c r="K46" s="322"/>
      <c r="L46" s="322"/>
      <c r="M46" s="324"/>
      <c r="N46" s="325" t="s">
        <v>256</v>
      </c>
      <c r="O46" s="326"/>
      <c r="P46" s="326"/>
      <c r="Q46" s="326"/>
      <c r="R46" s="326"/>
      <c r="S46" s="326"/>
      <c r="T46" s="327"/>
      <c r="AA46" s="91"/>
      <c r="AB46" s="121"/>
      <c r="AC46" s="118"/>
      <c r="AD46" s="118"/>
      <c r="AE46" s="118"/>
      <c r="AF46" s="118"/>
      <c r="AG46" s="118"/>
      <c r="AH46" s="118"/>
      <c r="AI46" s="118"/>
      <c r="AJ46" s="118"/>
      <c r="AK46" s="27"/>
      <c r="AL46" s="24"/>
      <c r="AM46" s="89"/>
      <c r="AN46" s="89"/>
      <c r="AO46" s="24"/>
      <c r="AP46" s="89"/>
      <c r="AT46" s="89"/>
      <c r="AU46" s="118"/>
      <c r="AV46" s="118"/>
      <c r="AW46" s="118"/>
      <c r="AX46" s="118"/>
      <c r="AY46" s="118"/>
      <c r="AZ46" s="118"/>
      <c r="BA46" s="118"/>
      <c r="BB46" s="118"/>
      <c r="BC46" s="118"/>
      <c r="BD46" s="90"/>
      <c r="BE46" s="100"/>
      <c r="BF46" s="100"/>
      <c r="BG46" s="100"/>
      <c r="BH46" s="92"/>
      <c r="BI46" s="97"/>
    </row>
    <row r="47" spans="2:61" ht="24.75" thickBot="1">
      <c r="B47" s="316"/>
      <c r="C47" s="334"/>
      <c r="D47" s="191">
        <v>2</v>
      </c>
      <c r="E47" s="328">
        <v>0.4375</v>
      </c>
      <c r="F47" s="329"/>
      <c r="G47" s="175" t="s">
        <v>257</v>
      </c>
      <c r="H47" s="330" t="s">
        <v>260</v>
      </c>
      <c r="I47" s="330"/>
      <c r="J47" s="330"/>
      <c r="K47" s="330" t="s">
        <v>274</v>
      </c>
      <c r="L47" s="330"/>
      <c r="M47" s="331"/>
      <c r="N47" s="131" t="s">
        <v>257</v>
      </c>
      <c r="O47" s="330" t="s">
        <v>264</v>
      </c>
      <c r="P47" s="330"/>
      <c r="Q47" s="330"/>
      <c r="R47" s="330" t="s">
        <v>253</v>
      </c>
      <c r="S47" s="330"/>
      <c r="T47" s="332"/>
      <c r="AA47" s="91"/>
      <c r="AB47" s="121"/>
      <c r="AC47" s="401" t="s">
        <v>208</v>
      </c>
      <c r="AD47" s="379"/>
      <c r="AE47" s="379"/>
      <c r="AF47" s="379"/>
      <c r="AG47" s="387"/>
      <c r="AH47" s="98"/>
      <c r="AI47" s="233">
        <v>70</v>
      </c>
      <c r="AJ47" s="123"/>
      <c r="AK47" s="27"/>
      <c r="AL47" s="24"/>
      <c r="AM47" s="89"/>
      <c r="AN47" s="89"/>
      <c r="AO47" s="24"/>
      <c r="AP47" s="89"/>
      <c r="AT47" s="89"/>
      <c r="AU47" s="121"/>
      <c r="AV47" s="401" t="s">
        <v>312</v>
      </c>
      <c r="AW47" s="379"/>
      <c r="AX47" s="379"/>
      <c r="AY47" s="379"/>
      <c r="AZ47" s="387"/>
      <c r="BA47" s="224"/>
      <c r="BB47" s="228">
        <v>77</v>
      </c>
      <c r="BC47" s="118"/>
      <c r="BD47" s="90"/>
      <c r="BE47" s="100"/>
      <c r="BF47" s="100"/>
      <c r="BG47" s="100"/>
      <c r="BH47" s="100"/>
      <c r="BI47" s="97"/>
    </row>
    <row r="48" spans="2:61" ht="24">
      <c r="B48" s="316"/>
      <c r="C48" s="334"/>
      <c r="D48" s="192">
        <v>3</v>
      </c>
      <c r="E48" s="309">
        <v>0.5</v>
      </c>
      <c r="F48" s="310"/>
      <c r="G48" s="174" t="s">
        <v>257</v>
      </c>
      <c r="H48" s="311" t="s">
        <v>254</v>
      </c>
      <c r="I48" s="311"/>
      <c r="J48" s="311"/>
      <c r="K48" s="311" t="s">
        <v>259</v>
      </c>
      <c r="L48" s="311"/>
      <c r="M48" s="312"/>
      <c r="N48" s="133" t="s">
        <v>257</v>
      </c>
      <c r="O48" s="311" t="s">
        <v>262</v>
      </c>
      <c r="P48" s="311"/>
      <c r="Q48" s="311"/>
      <c r="R48" s="311" t="s">
        <v>258</v>
      </c>
      <c r="S48" s="311"/>
      <c r="T48" s="313"/>
      <c r="AA48" s="91"/>
      <c r="AB48" s="121"/>
      <c r="AC48" s="331"/>
      <c r="AD48" s="389"/>
      <c r="AE48" s="389"/>
      <c r="AF48" s="389"/>
      <c r="AG48" s="390"/>
      <c r="AH48" s="124"/>
      <c r="AI48" s="125"/>
      <c r="AJ48" s="123"/>
      <c r="AK48" s="27"/>
      <c r="AL48" s="24"/>
      <c r="AM48" s="107"/>
      <c r="AN48" s="89"/>
      <c r="AO48" s="24"/>
      <c r="AP48" s="89"/>
      <c r="AT48" s="89"/>
      <c r="AU48" s="121"/>
      <c r="AV48" s="331"/>
      <c r="AW48" s="389"/>
      <c r="AX48" s="389"/>
      <c r="AY48" s="389"/>
      <c r="AZ48" s="390"/>
      <c r="BA48" s="98"/>
      <c r="BB48" s="98"/>
      <c r="BC48" s="225"/>
      <c r="BD48" s="115"/>
      <c r="BE48" s="115"/>
      <c r="BF48" s="115"/>
      <c r="BG48" s="115"/>
      <c r="BH48" s="115"/>
      <c r="BI48" s="87"/>
    </row>
    <row r="49" spans="2:61" ht="24.75" thickBot="1">
      <c r="B49" s="316"/>
      <c r="C49" s="334"/>
      <c r="D49" s="192">
        <v>4</v>
      </c>
      <c r="E49" s="309">
        <v>0.5625</v>
      </c>
      <c r="F49" s="310"/>
      <c r="G49" s="174" t="s">
        <v>261</v>
      </c>
      <c r="H49" s="311" t="s">
        <v>266</v>
      </c>
      <c r="I49" s="311"/>
      <c r="J49" s="311"/>
      <c r="K49" s="311" t="s">
        <v>268</v>
      </c>
      <c r="L49" s="311"/>
      <c r="M49" s="312"/>
      <c r="N49" s="133" t="s">
        <v>261</v>
      </c>
      <c r="O49" s="311" t="s">
        <v>185</v>
      </c>
      <c r="P49" s="311"/>
      <c r="Q49" s="311"/>
      <c r="R49" s="311" t="s">
        <v>267</v>
      </c>
      <c r="S49" s="311"/>
      <c r="T49" s="313"/>
      <c r="AA49" s="91"/>
      <c r="AB49" s="121"/>
      <c r="AC49" s="123"/>
      <c r="AD49" s="123"/>
      <c r="AE49" s="123"/>
      <c r="AF49" s="119"/>
      <c r="AG49" s="123"/>
      <c r="AH49" s="380" t="s">
        <v>233</v>
      </c>
      <c r="AI49" s="383"/>
      <c r="AJ49" s="98"/>
      <c r="AK49" s="126"/>
      <c r="AL49" s="24"/>
      <c r="AM49" s="89"/>
      <c r="AN49" s="89"/>
      <c r="AO49" s="24"/>
      <c r="AP49" s="89"/>
      <c r="AU49" s="121"/>
      <c r="AV49" s="123"/>
      <c r="AW49" s="123"/>
      <c r="AX49" s="123"/>
      <c r="AY49" s="119"/>
      <c r="AZ49" s="123"/>
      <c r="BA49" s="380" t="s">
        <v>234</v>
      </c>
      <c r="BB49" s="380"/>
      <c r="BC49" s="225"/>
      <c r="BD49" s="116"/>
      <c r="BE49" s="110"/>
      <c r="BF49" s="110"/>
      <c r="BG49" s="110"/>
      <c r="BH49" s="82"/>
      <c r="BI49" s="87"/>
    </row>
    <row r="50" spans="2:61" ht="24.75" thickBot="1">
      <c r="B50" s="318"/>
      <c r="C50" s="335"/>
      <c r="D50" s="193">
        <v>5</v>
      </c>
      <c r="E50" s="302">
        <v>0.625</v>
      </c>
      <c r="F50" s="303"/>
      <c r="G50" s="190" t="s">
        <v>261</v>
      </c>
      <c r="H50" s="304" t="s">
        <v>270</v>
      </c>
      <c r="I50" s="304"/>
      <c r="J50" s="304"/>
      <c r="K50" s="304" t="s">
        <v>271</v>
      </c>
      <c r="L50" s="304"/>
      <c r="M50" s="305"/>
      <c r="N50" s="135"/>
      <c r="O50" s="304"/>
      <c r="P50" s="304"/>
      <c r="Q50" s="304"/>
      <c r="R50" s="304"/>
      <c r="S50" s="304"/>
      <c r="T50" s="306"/>
      <c r="AA50" s="91"/>
      <c r="AB50" s="121"/>
      <c r="AC50" s="123"/>
      <c r="AD50" s="123"/>
      <c r="AE50" s="123"/>
      <c r="AF50" s="119"/>
      <c r="AG50" s="123"/>
      <c r="AH50" s="380"/>
      <c r="AI50" s="380"/>
      <c r="AJ50" s="230"/>
      <c r="AK50" s="89"/>
      <c r="AL50" s="24"/>
      <c r="AM50" s="89"/>
      <c r="AN50" s="89"/>
      <c r="AO50" s="24"/>
      <c r="AP50" s="89"/>
      <c r="AU50" s="121"/>
      <c r="AV50" s="123"/>
      <c r="AW50" s="123"/>
      <c r="AX50" s="123"/>
      <c r="AY50" s="119"/>
      <c r="AZ50" s="123"/>
      <c r="BA50" s="380"/>
      <c r="BB50" s="383"/>
      <c r="BC50" s="226"/>
      <c r="BD50" s="120"/>
      <c r="BE50" s="87"/>
      <c r="BF50" s="87"/>
      <c r="BG50" s="87"/>
      <c r="BH50" s="83"/>
      <c r="BI50" s="87"/>
    </row>
    <row r="51" spans="2:61" ht="24" customHeight="1" thickBot="1">
      <c r="B51" s="314">
        <v>41559</v>
      </c>
      <c r="C51" s="315"/>
      <c r="D51" s="336" t="s">
        <v>2</v>
      </c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323"/>
      <c r="AA51" s="91"/>
      <c r="AB51" s="121"/>
      <c r="AC51" s="401" t="s">
        <v>32</v>
      </c>
      <c r="AD51" s="379"/>
      <c r="AE51" s="379"/>
      <c r="AF51" s="379"/>
      <c r="AG51" s="387"/>
      <c r="AH51" s="224"/>
      <c r="AI51" s="98"/>
      <c r="AJ51" s="229"/>
      <c r="AU51" s="121"/>
      <c r="AV51" s="401" t="s">
        <v>313</v>
      </c>
      <c r="AW51" s="379"/>
      <c r="AX51" s="379"/>
      <c r="AY51" s="379"/>
      <c r="AZ51" s="387"/>
      <c r="BA51" s="94"/>
      <c r="BB51" s="128"/>
      <c r="BC51" s="118"/>
      <c r="BD51" s="120"/>
      <c r="BE51" s="87"/>
      <c r="BF51" s="85"/>
      <c r="BG51" s="87"/>
      <c r="BH51" s="83"/>
      <c r="BI51" s="87"/>
    </row>
    <row r="52" spans="2:61" ht="24.75" thickBot="1">
      <c r="B52" s="316"/>
      <c r="C52" s="334"/>
      <c r="D52" s="165"/>
      <c r="E52" s="322"/>
      <c r="F52" s="323"/>
      <c r="G52" s="189"/>
      <c r="H52" s="322" t="s">
        <v>255</v>
      </c>
      <c r="I52" s="322"/>
      <c r="J52" s="322"/>
      <c r="K52" s="322"/>
      <c r="L52" s="322"/>
      <c r="M52" s="324"/>
      <c r="N52" s="325" t="s">
        <v>256</v>
      </c>
      <c r="O52" s="326"/>
      <c r="P52" s="326"/>
      <c r="Q52" s="326"/>
      <c r="R52" s="326"/>
      <c r="S52" s="326"/>
      <c r="T52" s="327"/>
      <c r="AA52" s="91"/>
      <c r="AB52" s="118"/>
      <c r="AC52" s="331"/>
      <c r="AD52" s="389"/>
      <c r="AE52" s="389"/>
      <c r="AF52" s="389"/>
      <c r="AG52" s="390"/>
      <c r="AH52" s="127"/>
      <c r="AI52" s="232">
        <v>79</v>
      </c>
      <c r="AJ52" s="123"/>
      <c r="AU52" s="121"/>
      <c r="AV52" s="331"/>
      <c r="AW52" s="389"/>
      <c r="AX52" s="389"/>
      <c r="AY52" s="389"/>
      <c r="AZ52" s="390"/>
      <c r="BA52" s="98"/>
      <c r="BB52" s="167">
        <v>73</v>
      </c>
      <c r="BC52" s="118"/>
      <c r="BD52" s="85"/>
      <c r="BE52" s="87"/>
      <c r="BF52" s="87"/>
      <c r="BG52" s="87"/>
      <c r="BH52" s="83"/>
      <c r="BI52" s="87"/>
    </row>
    <row r="53" spans="2:27" ht="24">
      <c r="B53" s="316"/>
      <c r="C53" s="334"/>
      <c r="D53" s="191">
        <v>3</v>
      </c>
      <c r="E53" s="328">
        <v>0.5</v>
      </c>
      <c r="F53" s="329"/>
      <c r="G53" s="175" t="s">
        <v>257</v>
      </c>
      <c r="H53" s="330" t="s">
        <v>253</v>
      </c>
      <c r="I53" s="330"/>
      <c r="J53" s="330"/>
      <c r="K53" s="330" t="s">
        <v>254</v>
      </c>
      <c r="L53" s="330"/>
      <c r="M53" s="331"/>
      <c r="N53" s="131" t="s">
        <v>257</v>
      </c>
      <c r="O53" s="330" t="s">
        <v>259</v>
      </c>
      <c r="P53" s="330"/>
      <c r="Q53" s="330"/>
      <c r="R53" s="330" t="s">
        <v>264</v>
      </c>
      <c r="S53" s="330"/>
      <c r="T53" s="332"/>
      <c r="AA53" s="91"/>
    </row>
    <row r="54" spans="2:55" ht="24">
      <c r="B54" s="316"/>
      <c r="C54" s="334"/>
      <c r="D54" s="192">
        <v>4</v>
      </c>
      <c r="E54" s="309">
        <v>0.5625</v>
      </c>
      <c r="F54" s="310"/>
      <c r="G54" s="174" t="s">
        <v>257</v>
      </c>
      <c r="H54" s="311" t="s">
        <v>269</v>
      </c>
      <c r="I54" s="311"/>
      <c r="J54" s="311"/>
      <c r="K54" s="311" t="s">
        <v>275</v>
      </c>
      <c r="L54" s="311"/>
      <c r="M54" s="312"/>
      <c r="N54" s="133" t="s">
        <v>257</v>
      </c>
      <c r="O54" s="311" t="s">
        <v>262</v>
      </c>
      <c r="P54" s="311"/>
      <c r="Q54" s="311"/>
      <c r="R54" s="311" t="s">
        <v>260</v>
      </c>
      <c r="S54" s="311"/>
      <c r="T54" s="313"/>
      <c r="AA54" s="91"/>
      <c r="AB54" s="144"/>
      <c r="AC54" s="98"/>
      <c r="AD54" s="98"/>
      <c r="AE54" s="98"/>
      <c r="AF54" s="143"/>
      <c r="AG54" s="98"/>
      <c r="AH54" s="100"/>
      <c r="AI54" s="100"/>
      <c r="AJ54" s="98"/>
      <c r="AK54" s="126"/>
      <c r="AL54" s="24"/>
      <c r="AM54" s="89"/>
      <c r="AN54" s="89"/>
      <c r="AO54" s="24"/>
      <c r="AP54" s="89"/>
      <c r="AQ54" s="87"/>
      <c r="AR54" s="87"/>
      <c r="AS54" s="87"/>
      <c r="AT54" s="87"/>
      <c r="AU54" s="144"/>
      <c r="AV54" s="98"/>
      <c r="AW54" s="98"/>
      <c r="AX54" s="98"/>
      <c r="AY54" s="143"/>
      <c r="AZ54" s="98"/>
      <c r="BA54" s="100"/>
      <c r="BB54" s="100"/>
      <c r="BC54" s="97"/>
    </row>
    <row r="55" spans="2:56" ht="24">
      <c r="B55" s="316"/>
      <c r="C55" s="334"/>
      <c r="D55" s="192">
        <v>5</v>
      </c>
      <c r="E55" s="309">
        <v>0.625</v>
      </c>
      <c r="F55" s="310"/>
      <c r="G55" s="174" t="s">
        <v>261</v>
      </c>
      <c r="H55" s="311" t="s">
        <v>268</v>
      </c>
      <c r="I55" s="311"/>
      <c r="J55" s="311"/>
      <c r="K55" s="311" t="s">
        <v>265</v>
      </c>
      <c r="L55" s="311"/>
      <c r="M55" s="312"/>
      <c r="N55" s="133" t="s">
        <v>261</v>
      </c>
      <c r="O55" s="311" t="s">
        <v>267</v>
      </c>
      <c r="P55" s="311"/>
      <c r="Q55" s="311"/>
      <c r="R55" s="311" t="s">
        <v>270</v>
      </c>
      <c r="S55" s="311"/>
      <c r="T55" s="313"/>
      <c r="AA55" s="91"/>
      <c r="AB55" s="144"/>
      <c r="AC55" s="100" t="s">
        <v>237</v>
      </c>
      <c r="AD55" s="123"/>
      <c r="AE55" s="123"/>
      <c r="AF55" s="123"/>
      <c r="AG55" s="123"/>
      <c r="AH55" s="118"/>
      <c r="AI55" s="123"/>
      <c r="AJ55" s="118"/>
      <c r="AK55" s="118"/>
      <c r="AL55" s="24"/>
      <c r="AM55" s="89"/>
      <c r="AN55" s="89"/>
      <c r="AO55" s="24"/>
      <c r="AP55" s="89"/>
      <c r="AQ55" s="87"/>
      <c r="AR55" s="87"/>
      <c r="AS55" s="117" t="s">
        <v>238</v>
      </c>
      <c r="AT55" s="118"/>
      <c r="AU55" s="118"/>
      <c r="AV55" s="118"/>
      <c r="AW55" s="118"/>
      <c r="AX55" s="100"/>
      <c r="AY55" s="100"/>
      <c r="AZ55" s="100"/>
      <c r="BA55" s="100"/>
      <c r="BB55" s="100"/>
      <c r="BC55" s="98"/>
      <c r="BD55" s="129"/>
    </row>
    <row r="56" spans="2:56" ht="24.75" thickBot="1">
      <c r="B56" s="318"/>
      <c r="C56" s="335"/>
      <c r="D56" s="193">
        <v>6</v>
      </c>
      <c r="E56" s="302">
        <v>0.6875</v>
      </c>
      <c r="F56" s="303"/>
      <c r="G56" s="190" t="s">
        <v>261</v>
      </c>
      <c r="H56" s="304" t="s">
        <v>271</v>
      </c>
      <c r="I56" s="304"/>
      <c r="J56" s="304"/>
      <c r="K56" s="304" t="s">
        <v>185</v>
      </c>
      <c r="L56" s="304"/>
      <c r="M56" s="305"/>
      <c r="N56" s="135"/>
      <c r="O56" s="304"/>
      <c r="P56" s="304"/>
      <c r="Q56" s="304"/>
      <c r="R56" s="304"/>
      <c r="S56" s="304"/>
      <c r="T56" s="306"/>
      <c r="AA56" s="91"/>
      <c r="AB56" s="144"/>
      <c r="AC56" s="118"/>
      <c r="AD56" s="100"/>
      <c r="AE56" s="100"/>
      <c r="AF56" s="98"/>
      <c r="AG56" s="98"/>
      <c r="AH56" s="98"/>
      <c r="AI56" s="98"/>
      <c r="AJ56" s="118"/>
      <c r="AK56" s="118"/>
      <c r="AL56" s="87"/>
      <c r="AM56" s="87"/>
      <c r="AN56" s="87"/>
      <c r="AO56" s="87"/>
      <c r="AP56" s="87"/>
      <c r="AQ56" s="87"/>
      <c r="AR56" s="87"/>
      <c r="AS56" s="118"/>
      <c r="AT56" s="118"/>
      <c r="AU56" s="118"/>
      <c r="AV56" s="118"/>
      <c r="AW56" s="97"/>
      <c r="AX56" s="97"/>
      <c r="AY56" s="97"/>
      <c r="AZ56" s="97"/>
      <c r="BA56" s="97"/>
      <c r="BB56" s="97"/>
      <c r="BC56" s="118"/>
      <c r="BD56" s="118"/>
    </row>
    <row r="57" spans="2:56" ht="24.75" thickBot="1">
      <c r="B57" s="314">
        <v>41560</v>
      </c>
      <c r="C57" s="315"/>
      <c r="D57" s="320" t="s">
        <v>2</v>
      </c>
      <c r="E57" s="321"/>
      <c r="F57" s="321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3"/>
      <c r="AA57" s="91"/>
      <c r="AB57" s="97"/>
      <c r="AC57" s="130"/>
      <c r="AD57" s="394" t="s">
        <v>248</v>
      </c>
      <c r="AE57" s="395"/>
      <c r="AF57" s="394" t="s">
        <v>222</v>
      </c>
      <c r="AG57" s="395"/>
      <c r="AH57" s="394" t="s">
        <v>223</v>
      </c>
      <c r="AI57" s="395"/>
      <c r="AJ57" s="394" t="s">
        <v>224</v>
      </c>
      <c r="AK57" s="408"/>
      <c r="AL57" s="87"/>
      <c r="AM57" s="87"/>
      <c r="AN57" s="87"/>
      <c r="AO57" s="87"/>
      <c r="AP57" s="87"/>
      <c r="AQ57" s="87"/>
      <c r="AR57" s="87"/>
      <c r="AS57" s="45" t="s">
        <v>239</v>
      </c>
      <c r="AT57" s="118"/>
      <c r="AU57" s="118"/>
      <c r="AV57" s="118"/>
      <c r="AW57" s="118"/>
      <c r="AX57" s="118"/>
      <c r="AY57" s="118"/>
      <c r="AZ57" s="45" t="s">
        <v>240</v>
      </c>
      <c r="BA57" s="123"/>
      <c r="BB57" s="123"/>
      <c r="BC57" s="45" t="s">
        <v>241</v>
      </c>
      <c r="BD57" s="118"/>
    </row>
    <row r="58" spans="2:55" ht="25.5" thickBot="1" thickTop="1">
      <c r="B58" s="316"/>
      <c r="C58" s="317"/>
      <c r="D58" s="165"/>
      <c r="E58" s="322"/>
      <c r="F58" s="323"/>
      <c r="G58" s="189"/>
      <c r="H58" s="322" t="s">
        <v>255</v>
      </c>
      <c r="I58" s="322"/>
      <c r="J58" s="322"/>
      <c r="K58" s="322"/>
      <c r="L58" s="322"/>
      <c r="M58" s="324"/>
      <c r="N58" s="325" t="s">
        <v>256</v>
      </c>
      <c r="O58" s="326"/>
      <c r="P58" s="326"/>
      <c r="Q58" s="326"/>
      <c r="R58" s="326"/>
      <c r="S58" s="326"/>
      <c r="T58" s="327"/>
      <c r="AC58" s="131">
        <v>1</v>
      </c>
      <c r="AD58" s="307"/>
      <c r="AE58" s="333"/>
      <c r="AF58" s="307"/>
      <c r="AG58" s="333"/>
      <c r="AH58" s="307">
        <v>0.375</v>
      </c>
      <c r="AI58" s="333"/>
      <c r="AJ58" s="307">
        <v>0.375</v>
      </c>
      <c r="AK58" s="308"/>
      <c r="AS58" s="132" t="s">
        <v>213</v>
      </c>
      <c r="AT58" s="132"/>
      <c r="AU58" s="132"/>
      <c r="AV58" s="132"/>
      <c r="AW58" s="132"/>
      <c r="AX58" s="132"/>
      <c r="AY58" s="132"/>
      <c r="AZ58" s="132" t="s">
        <v>214</v>
      </c>
      <c r="BA58" s="132"/>
      <c r="BB58" s="132"/>
      <c r="BC58" s="132" t="s">
        <v>222</v>
      </c>
    </row>
    <row r="59" spans="2:56" ht="24">
      <c r="B59" s="316"/>
      <c r="C59" s="317"/>
      <c r="D59" s="191">
        <v>3</v>
      </c>
      <c r="E59" s="328">
        <v>0.5</v>
      </c>
      <c r="F59" s="329"/>
      <c r="G59" s="175" t="s">
        <v>257</v>
      </c>
      <c r="H59" s="330" t="s">
        <v>264</v>
      </c>
      <c r="I59" s="330"/>
      <c r="J59" s="330"/>
      <c r="K59" s="330" t="s">
        <v>254</v>
      </c>
      <c r="L59" s="330"/>
      <c r="M59" s="331"/>
      <c r="N59" s="131" t="s">
        <v>257</v>
      </c>
      <c r="O59" s="330" t="s">
        <v>253</v>
      </c>
      <c r="P59" s="330"/>
      <c r="Q59" s="330"/>
      <c r="R59" s="330" t="s">
        <v>259</v>
      </c>
      <c r="S59" s="330"/>
      <c r="T59" s="332"/>
      <c r="AC59" s="133">
        <v>2</v>
      </c>
      <c r="AD59" s="405"/>
      <c r="AE59" s="406"/>
      <c r="AF59" s="405">
        <v>0.4375</v>
      </c>
      <c r="AG59" s="406"/>
      <c r="AH59" s="405">
        <v>0.4375</v>
      </c>
      <c r="AI59" s="406"/>
      <c r="AJ59" s="405">
        <v>0.4375</v>
      </c>
      <c r="AK59" s="407"/>
      <c r="AS59" s="45" t="s">
        <v>242</v>
      </c>
      <c r="AT59" s="118"/>
      <c r="AU59" s="118"/>
      <c r="AV59" s="118"/>
      <c r="AW59" s="118"/>
      <c r="AX59" s="118"/>
      <c r="AY59" s="118"/>
      <c r="AZ59" s="45" t="s">
        <v>243</v>
      </c>
      <c r="BA59" s="123"/>
      <c r="BB59" s="123"/>
      <c r="BC59" s="45" t="s">
        <v>223</v>
      </c>
      <c r="BD59" s="118"/>
    </row>
    <row r="60" spans="2:56" ht="24">
      <c r="B60" s="316"/>
      <c r="C60" s="317"/>
      <c r="D60" s="192">
        <v>4</v>
      </c>
      <c r="E60" s="309">
        <v>0.5625</v>
      </c>
      <c r="F60" s="310"/>
      <c r="G60" s="174" t="s">
        <v>257</v>
      </c>
      <c r="H60" s="311" t="s">
        <v>258</v>
      </c>
      <c r="I60" s="311"/>
      <c r="J60" s="311"/>
      <c r="K60" s="311" t="s">
        <v>260</v>
      </c>
      <c r="L60" s="311"/>
      <c r="M60" s="312"/>
      <c r="N60" s="133" t="s">
        <v>257</v>
      </c>
      <c r="O60" s="311" t="s">
        <v>269</v>
      </c>
      <c r="P60" s="311"/>
      <c r="Q60" s="311"/>
      <c r="R60" s="311" t="s">
        <v>262</v>
      </c>
      <c r="S60" s="311"/>
      <c r="T60" s="313"/>
      <c r="AC60" s="133">
        <v>3</v>
      </c>
      <c r="AD60" s="405"/>
      <c r="AE60" s="406"/>
      <c r="AF60" s="405">
        <v>0.5</v>
      </c>
      <c r="AG60" s="406"/>
      <c r="AH60" s="405">
        <v>0.5</v>
      </c>
      <c r="AI60" s="406"/>
      <c r="AJ60" s="405">
        <v>0.5</v>
      </c>
      <c r="AK60" s="407"/>
      <c r="AS60" s="45" t="s">
        <v>244</v>
      </c>
      <c r="AT60" s="118"/>
      <c r="AU60" s="118"/>
      <c r="AV60" s="118"/>
      <c r="AW60" s="118"/>
      <c r="AX60" s="118"/>
      <c r="AY60" s="118"/>
      <c r="AZ60" s="45" t="s">
        <v>245</v>
      </c>
      <c r="BA60" s="123"/>
      <c r="BB60" s="123"/>
      <c r="BC60" s="45" t="s">
        <v>246</v>
      </c>
      <c r="BD60" s="118"/>
    </row>
    <row r="61" spans="2:37" ht="24">
      <c r="B61" s="316"/>
      <c r="C61" s="317"/>
      <c r="D61" s="192">
        <v>5</v>
      </c>
      <c r="E61" s="309">
        <v>0.625</v>
      </c>
      <c r="F61" s="310"/>
      <c r="G61" s="174" t="s">
        <v>261</v>
      </c>
      <c r="H61" s="311" t="s">
        <v>185</v>
      </c>
      <c r="I61" s="311"/>
      <c r="J61" s="311"/>
      <c r="K61" s="311" t="s">
        <v>270</v>
      </c>
      <c r="L61" s="311"/>
      <c r="M61" s="312"/>
      <c r="N61" s="133" t="s">
        <v>261</v>
      </c>
      <c r="O61" s="311" t="s">
        <v>267</v>
      </c>
      <c r="P61" s="311"/>
      <c r="Q61" s="311"/>
      <c r="R61" s="311" t="s">
        <v>271</v>
      </c>
      <c r="S61" s="311"/>
      <c r="T61" s="313"/>
      <c r="AC61" s="133">
        <v>4</v>
      </c>
      <c r="AD61" s="405">
        <v>0.5625</v>
      </c>
      <c r="AE61" s="406"/>
      <c r="AF61" s="405">
        <v>0.5625</v>
      </c>
      <c r="AG61" s="406"/>
      <c r="AH61" s="405">
        <v>0.5625</v>
      </c>
      <c r="AI61" s="406"/>
      <c r="AJ61" s="405">
        <v>0.5625</v>
      </c>
      <c r="AK61" s="407"/>
    </row>
    <row r="62" spans="2:40" ht="24.75" thickBot="1">
      <c r="B62" s="318"/>
      <c r="C62" s="319"/>
      <c r="D62" s="193">
        <v>6</v>
      </c>
      <c r="E62" s="302">
        <v>0.6875</v>
      </c>
      <c r="F62" s="303"/>
      <c r="G62" s="190" t="s">
        <v>261</v>
      </c>
      <c r="H62" s="304" t="s">
        <v>265</v>
      </c>
      <c r="I62" s="304"/>
      <c r="J62" s="304"/>
      <c r="K62" s="304" t="s">
        <v>266</v>
      </c>
      <c r="L62" s="304"/>
      <c r="M62" s="305"/>
      <c r="N62" s="135"/>
      <c r="O62" s="304"/>
      <c r="P62" s="304"/>
      <c r="Q62" s="304"/>
      <c r="R62" s="304"/>
      <c r="S62" s="304"/>
      <c r="T62" s="306"/>
      <c r="AC62" s="133">
        <v>5</v>
      </c>
      <c r="AD62" s="405">
        <v>0.625</v>
      </c>
      <c r="AE62" s="406"/>
      <c r="AF62" s="405">
        <v>0.625</v>
      </c>
      <c r="AG62" s="406"/>
      <c r="AH62" s="405">
        <v>0.625</v>
      </c>
      <c r="AI62" s="406"/>
      <c r="AJ62" s="405">
        <v>0.625</v>
      </c>
      <c r="AK62" s="407"/>
      <c r="AL62" s="86"/>
      <c r="AM62" s="86"/>
      <c r="AN62" s="86"/>
    </row>
    <row r="63" spans="29:57" ht="24.75" thickBot="1">
      <c r="AC63" s="135">
        <v>6</v>
      </c>
      <c r="AD63" s="396">
        <v>0.6875</v>
      </c>
      <c r="AE63" s="397"/>
      <c r="AF63" s="396">
        <v>0.6875</v>
      </c>
      <c r="AG63" s="397"/>
      <c r="AH63" s="396">
        <v>0.6875</v>
      </c>
      <c r="AI63" s="397"/>
      <c r="AJ63" s="396">
        <v>0.6875</v>
      </c>
      <c r="AK63" s="398"/>
      <c r="AL63" s="86"/>
      <c r="AM63" s="86"/>
      <c r="AN63" s="86"/>
      <c r="AW63" s="410" t="s">
        <v>247</v>
      </c>
      <c r="AX63" s="410"/>
      <c r="AY63" s="410"/>
      <c r="AZ63" s="410"/>
      <c r="BA63" s="410"/>
      <c r="BB63" s="410"/>
      <c r="BC63" s="410"/>
      <c r="BD63" s="410"/>
      <c r="BE63" s="410"/>
    </row>
    <row r="64" spans="49:57" ht="13.5">
      <c r="AW64" s="410"/>
      <c r="AX64" s="410"/>
      <c r="AY64" s="410"/>
      <c r="AZ64" s="410"/>
      <c r="BA64" s="410"/>
      <c r="BB64" s="410"/>
      <c r="BC64" s="410"/>
      <c r="BD64" s="410"/>
      <c r="BE64" s="410"/>
    </row>
    <row r="65" spans="39:44" ht="28.5">
      <c r="AM65" s="134"/>
      <c r="AN65" s="2"/>
      <c r="AO65" s="2"/>
      <c r="AP65" s="2"/>
      <c r="AR65" s="2"/>
    </row>
    <row r="68" ht="24.75" customHeight="1"/>
    <row r="69" ht="24" customHeight="1"/>
    <row r="73" spans="30:57" ht="24">
      <c r="AD73" s="117"/>
      <c r="AE73" s="136"/>
      <c r="AF73" s="136"/>
      <c r="AG73" s="136"/>
      <c r="AH73" s="136"/>
      <c r="AI73" s="118"/>
      <c r="AJ73" s="118"/>
      <c r="AK73" s="118"/>
      <c r="AL73" s="118"/>
      <c r="AZ73" s="118"/>
      <c r="BA73" s="119"/>
      <c r="BB73" s="98"/>
      <c r="BC73" s="98"/>
      <c r="BD73" s="98"/>
      <c r="BE73" s="118"/>
    </row>
    <row r="74" spans="30:58" ht="24">
      <c r="AD74" s="121"/>
      <c r="AE74" s="97"/>
      <c r="AF74" s="97"/>
      <c r="AG74" s="97"/>
      <c r="AH74" s="97"/>
      <c r="AI74" s="97"/>
      <c r="AJ74" s="97"/>
      <c r="AK74" s="97"/>
      <c r="AL74" s="97"/>
      <c r="AZ74" s="97"/>
      <c r="BA74" s="97"/>
      <c r="BB74" s="97"/>
      <c r="BC74" s="97"/>
      <c r="BD74" s="97"/>
      <c r="BE74" s="97"/>
      <c r="BF74" s="87"/>
    </row>
    <row r="75" spans="30:58" ht="24">
      <c r="AD75" s="121"/>
      <c r="AE75" s="100"/>
      <c r="AF75" s="100"/>
      <c r="AG75" s="100"/>
      <c r="AH75" s="100"/>
      <c r="AI75" s="100"/>
      <c r="AJ75" s="98"/>
      <c r="AK75" s="122"/>
      <c r="AL75" s="98"/>
      <c r="AZ75" s="100"/>
      <c r="BA75" s="100"/>
      <c r="BB75" s="100"/>
      <c r="BC75" s="98"/>
      <c r="BD75" s="122"/>
      <c r="BE75" s="97"/>
      <c r="BF75" s="87"/>
    </row>
    <row r="76" spans="30:58" ht="24">
      <c r="AD76" s="121"/>
      <c r="AE76" s="100"/>
      <c r="AF76" s="100"/>
      <c r="AG76" s="100"/>
      <c r="AH76" s="100"/>
      <c r="AI76" s="100"/>
      <c r="AJ76" s="98"/>
      <c r="AK76" s="98"/>
      <c r="AL76" s="98"/>
      <c r="AZ76" s="100"/>
      <c r="BA76" s="100"/>
      <c r="BB76" s="100"/>
      <c r="BC76" s="98"/>
      <c r="BD76" s="98"/>
      <c r="BE76" s="97"/>
      <c r="BF76" s="87"/>
    </row>
    <row r="77" spans="30:58" ht="24">
      <c r="AD77" s="121"/>
      <c r="AE77" s="98"/>
      <c r="AF77" s="98"/>
      <c r="AG77" s="98"/>
      <c r="AH77" s="143"/>
      <c r="AI77" s="98"/>
      <c r="AJ77" s="100"/>
      <c r="AK77" s="100"/>
      <c r="AL77" s="98"/>
      <c r="AZ77" s="98"/>
      <c r="BA77" s="143"/>
      <c r="BB77" s="98"/>
      <c r="BC77" s="100"/>
      <c r="BD77" s="100"/>
      <c r="BE77" s="97"/>
      <c r="BF77" s="87"/>
    </row>
    <row r="78" spans="30:58" ht="24">
      <c r="AD78" s="121"/>
      <c r="AE78" s="98"/>
      <c r="AF78" s="98"/>
      <c r="AG78" s="98"/>
      <c r="AH78" s="143"/>
      <c r="AI78" s="98"/>
      <c r="AJ78" s="100"/>
      <c r="AK78" s="100"/>
      <c r="AL78" s="98"/>
      <c r="AZ78" s="98"/>
      <c r="BA78" s="143"/>
      <c r="BB78" s="98"/>
      <c r="BC78" s="100"/>
      <c r="BD78" s="100"/>
      <c r="BE78" s="97"/>
      <c r="BF78" s="87"/>
    </row>
    <row r="79" spans="36:58" ht="24">
      <c r="AJ79" s="98"/>
      <c r="AK79" s="98"/>
      <c r="AL79" s="98"/>
      <c r="AZ79" s="100"/>
      <c r="BA79" s="100"/>
      <c r="BB79" s="100"/>
      <c r="BC79" s="98"/>
      <c r="BD79" s="98"/>
      <c r="BE79" s="97"/>
      <c r="BF79" s="87"/>
    </row>
    <row r="80" spans="36:58" ht="24">
      <c r="AJ80" s="98"/>
      <c r="AK80" s="106"/>
      <c r="AL80" s="98"/>
      <c r="AZ80" s="100"/>
      <c r="BA80" s="100"/>
      <c r="BB80" s="100"/>
      <c r="BC80" s="98"/>
      <c r="BD80" s="106"/>
      <c r="BE80" s="97"/>
      <c r="BF80" s="87"/>
    </row>
    <row r="128" spans="20:38" ht="21">
      <c r="T128" s="62" t="s">
        <v>181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2"/>
      <c r="AJ128" s="2"/>
      <c r="AK128" s="2"/>
      <c r="AL128" s="2"/>
    </row>
    <row r="129" ht="14.25" thickBot="1">
      <c r="X129" s="21"/>
    </row>
    <row r="130" spans="20:39" ht="19.5" thickTop="1">
      <c r="T130" s="343">
        <v>41167</v>
      </c>
      <c r="U130" s="344"/>
      <c r="V130" s="345"/>
      <c r="W130" s="358" t="s">
        <v>182</v>
      </c>
      <c r="X130" s="359"/>
      <c r="Y130" s="360"/>
      <c r="Z130" s="362" t="s">
        <v>3</v>
      </c>
      <c r="AA130" s="363"/>
      <c r="AB130" s="363"/>
      <c r="AC130" s="363"/>
      <c r="AD130" s="363"/>
      <c r="AE130" s="363"/>
      <c r="AF130" s="363"/>
      <c r="AG130" s="363"/>
      <c r="AH130" s="363"/>
      <c r="AI130" s="363"/>
      <c r="AJ130" s="363"/>
      <c r="AK130" s="363"/>
      <c r="AL130" s="363"/>
      <c r="AM130" s="364"/>
    </row>
    <row r="131" spans="20:39" ht="18">
      <c r="T131" s="346"/>
      <c r="U131" s="347"/>
      <c r="V131" s="348"/>
      <c r="W131" s="361" t="s">
        <v>215</v>
      </c>
      <c r="X131" s="355"/>
      <c r="Y131" s="357"/>
      <c r="Z131" s="354" t="s">
        <v>216</v>
      </c>
      <c r="AA131" s="355"/>
      <c r="AB131" s="355"/>
      <c r="AC131" s="355"/>
      <c r="AD131" s="355"/>
      <c r="AE131" s="355"/>
      <c r="AF131" s="357"/>
      <c r="AG131" s="354" t="s">
        <v>217</v>
      </c>
      <c r="AH131" s="355"/>
      <c r="AI131" s="355"/>
      <c r="AJ131" s="355"/>
      <c r="AK131" s="355"/>
      <c r="AL131" s="355"/>
      <c r="AM131" s="356"/>
    </row>
    <row r="132" spans="20:39" ht="18">
      <c r="T132" s="346"/>
      <c r="U132" s="347"/>
      <c r="V132" s="348"/>
      <c r="W132" s="68">
        <v>5</v>
      </c>
      <c r="X132" s="365">
        <v>0.6666666666666666</v>
      </c>
      <c r="Y132" s="366"/>
      <c r="Z132" s="69" t="s">
        <v>183</v>
      </c>
      <c r="AA132" s="354" t="s">
        <v>184</v>
      </c>
      <c r="AB132" s="355"/>
      <c r="AC132" s="357"/>
      <c r="AD132" s="354" t="s">
        <v>185</v>
      </c>
      <c r="AE132" s="355"/>
      <c r="AF132" s="357"/>
      <c r="AG132" s="69" t="s">
        <v>183</v>
      </c>
      <c r="AH132" s="354" t="s">
        <v>186</v>
      </c>
      <c r="AI132" s="355"/>
      <c r="AJ132" s="357"/>
      <c r="AK132" s="354" t="s">
        <v>187</v>
      </c>
      <c r="AL132" s="355"/>
      <c r="AM132" s="356"/>
    </row>
    <row r="133" spans="4:39" ht="24.75" thickBot="1">
      <c r="D133" s="161"/>
      <c r="E133" s="161"/>
      <c r="F133" s="161"/>
      <c r="G133" s="161"/>
      <c r="H133" s="161"/>
      <c r="I133" s="161"/>
      <c r="J133" s="161"/>
      <c r="K133" s="161"/>
      <c r="L133" s="161"/>
      <c r="T133" s="349"/>
      <c r="U133" s="350"/>
      <c r="V133" s="351"/>
      <c r="W133" s="70">
        <v>6</v>
      </c>
      <c r="X133" s="352">
        <v>0.7291666666666666</v>
      </c>
      <c r="Y133" s="353"/>
      <c r="Z133" s="71" t="s">
        <v>183</v>
      </c>
      <c r="AA133" s="371" t="s">
        <v>188</v>
      </c>
      <c r="AB133" s="372"/>
      <c r="AC133" s="374"/>
      <c r="AD133" s="371" t="s">
        <v>189</v>
      </c>
      <c r="AE133" s="372"/>
      <c r="AF133" s="374"/>
      <c r="AG133" s="71" t="s">
        <v>183</v>
      </c>
      <c r="AH133" s="371" t="s">
        <v>188</v>
      </c>
      <c r="AI133" s="372"/>
      <c r="AJ133" s="374"/>
      <c r="AK133" s="371" t="s">
        <v>218</v>
      </c>
      <c r="AL133" s="372"/>
      <c r="AM133" s="373"/>
    </row>
    <row r="134" spans="4:39" ht="24.75" thickTop="1">
      <c r="D134" s="162"/>
      <c r="E134" s="162"/>
      <c r="F134" s="162"/>
      <c r="G134" s="162"/>
      <c r="H134" s="162"/>
      <c r="I134" s="162"/>
      <c r="J134" s="162"/>
      <c r="K134" s="162"/>
      <c r="L134" s="162"/>
      <c r="T134" s="343">
        <v>41168</v>
      </c>
      <c r="U134" s="344"/>
      <c r="V134" s="345"/>
      <c r="W134" s="358" t="s">
        <v>182</v>
      </c>
      <c r="X134" s="359"/>
      <c r="Y134" s="360"/>
      <c r="Z134" s="362" t="s">
        <v>3</v>
      </c>
      <c r="AA134" s="363"/>
      <c r="AB134" s="363"/>
      <c r="AC134" s="363"/>
      <c r="AD134" s="363"/>
      <c r="AE134" s="363"/>
      <c r="AF134" s="363"/>
      <c r="AG134" s="363"/>
      <c r="AH134" s="363"/>
      <c r="AI134" s="363"/>
      <c r="AJ134" s="363"/>
      <c r="AK134" s="363"/>
      <c r="AL134" s="363"/>
      <c r="AM134" s="364"/>
    </row>
    <row r="135" spans="4:39" ht="24">
      <c r="D135" s="163"/>
      <c r="E135" s="161"/>
      <c r="F135" s="161"/>
      <c r="G135" s="161"/>
      <c r="H135" s="161"/>
      <c r="I135" s="161"/>
      <c r="J135" s="161"/>
      <c r="K135" s="161"/>
      <c r="L135" s="161"/>
      <c r="T135" s="346"/>
      <c r="U135" s="347"/>
      <c r="V135" s="348"/>
      <c r="W135" s="361" t="s">
        <v>215</v>
      </c>
      <c r="X135" s="355"/>
      <c r="Y135" s="357"/>
      <c r="Z135" s="354" t="s">
        <v>216</v>
      </c>
      <c r="AA135" s="355"/>
      <c r="AB135" s="355"/>
      <c r="AC135" s="355"/>
      <c r="AD135" s="355"/>
      <c r="AE135" s="355"/>
      <c r="AF135" s="357"/>
      <c r="AG135" s="354" t="s">
        <v>217</v>
      </c>
      <c r="AH135" s="355"/>
      <c r="AI135" s="355"/>
      <c r="AJ135" s="355"/>
      <c r="AK135" s="355"/>
      <c r="AL135" s="355"/>
      <c r="AM135" s="356"/>
    </row>
    <row r="136" spans="4:39" ht="24">
      <c r="D136" s="163"/>
      <c r="E136" s="158"/>
      <c r="F136" s="158"/>
      <c r="G136" s="164"/>
      <c r="H136" s="164"/>
      <c r="I136" s="164"/>
      <c r="J136" s="161"/>
      <c r="K136" s="161"/>
      <c r="L136" s="161"/>
      <c r="T136" s="346"/>
      <c r="U136" s="347"/>
      <c r="V136" s="348"/>
      <c r="W136" s="68">
        <v>3</v>
      </c>
      <c r="X136" s="365">
        <v>0.5416666666666666</v>
      </c>
      <c r="Y136" s="366"/>
      <c r="Z136" s="69" t="s">
        <v>183</v>
      </c>
      <c r="AA136" s="354" t="s">
        <v>185</v>
      </c>
      <c r="AB136" s="355"/>
      <c r="AC136" s="357"/>
      <c r="AD136" s="354" t="s">
        <v>219</v>
      </c>
      <c r="AE136" s="355"/>
      <c r="AF136" s="357"/>
      <c r="AG136" s="69" t="s">
        <v>183</v>
      </c>
      <c r="AH136" s="354" t="s">
        <v>187</v>
      </c>
      <c r="AI136" s="355"/>
      <c r="AJ136" s="357"/>
      <c r="AK136" s="354" t="s">
        <v>184</v>
      </c>
      <c r="AL136" s="355"/>
      <c r="AM136" s="356"/>
    </row>
    <row r="137" spans="4:39" ht="24.75" thickBot="1">
      <c r="D137" s="163"/>
      <c r="E137" s="158"/>
      <c r="F137" s="159"/>
      <c r="G137" s="160"/>
      <c r="H137" s="158"/>
      <c r="I137" s="158"/>
      <c r="J137" s="160"/>
      <c r="K137" s="158"/>
      <c r="L137" s="158"/>
      <c r="T137" s="349"/>
      <c r="U137" s="350"/>
      <c r="V137" s="351"/>
      <c r="W137" s="72">
        <v>4</v>
      </c>
      <c r="X137" s="352">
        <v>0.6041666666666666</v>
      </c>
      <c r="Y137" s="353"/>
      <c r="Z137" s="73" t="s">
        <v>220</v>
      </c>
      <c r="AA137" s="371" t="s">
        <v>189</v>
      </c>
      <c r="AB137" s="372"/>
      <c r="AC137" s="374"/>
      <c r="AD137" s="371" t="s">
        <v>190</v>
      </c>
      <c r="AE137" s="372"/>
      <c r="AF137" s="374"/>
      <c r="AG137" s="73" t="s">
        <v>183</v>
      </c>
      <c r="AH137" s="371" t="s">
        <v>191</v>
      </c>
      <c r="AI137" s="372"/>
      <c r="AJ137" s="374"/>
      <c r="AK137" s="371" t="s">
        <v>188</v>
      </c>
      <c r="AL137" s="372"/>
      <c r="AM137" s="373"/>
    </row>
    <row r="138" spans="4:39" ht="24.75" thickTop="1">
      <c r="D138" s="163"/>
      <c r="E138" s="161"/>
      <c r="F138" s="160"/>
      <c r="G138" s="160"/>
      <c r="H138" s="158"/>
      <c r="I138" s="158"/>
      <c r="J138" s="160"/>
      <c r="K138" s="158"/>
      <c r="L138" s="158"/>
      <c r="T138" s="343">
        <v>41174</v>
      </c>
      <c r="U138" s="344"/>
      <c r="V138" s="345"/>
      <c r="W138" s="358" t="s">
        <v>182</v>
      </c>
      <c r="X138" s="359"/>
      <c r="Y138" s="360"/>
      <c r="Z138" s="362" t="s">
        <v>3</v>
      </c>
      <c r="AA138" s="363"/>
      <c r="AB138" s="363"/>
      <c r="AC138" s="363"/>
      <c r="AD138" s="363"/>
      <c r="AE138" s="363"/>
      <c r="AF138" s="363"/>
      <c r="AG138" s="363"/>
      <c r="AH138" s="363"/>
      <c r="AI138" s="363"/>
      <c r="AJ138" s="363"/>
      <c r="AK138" s="363"/>
      <c r="AL138" s="363"/>
      <c r="AM138" s="364"/>
    </row>
    <row r="139" spans="4:39" ht="24">
      <c r="D139" s="163"/>
      <c r="E139" s="158"/>
      <c r="F139" s="159"/>
      <c r="G139" s="160"/>
      <c r="H139" s="158"/>
      <c r="I139" s="158"/>
      <c r="J139" s="160"/>
      <c r="K139" s="158"/>
      <c r="L139" s="158"/>
      <c r="T139" s="346"/>
      <c r="U139" s="347"/>
      <c r="V139" s="348"/>
      <c r="W139" s="361" t="s">
        <v>215</v>
      </c>
      <c r="X139" s="355"/>
      <c r="Y139" s="357"/>
      <c r="Z139" s="354" t="s">
        <v>216</v>
      </c>
      <c r="AA139" s="355"/>
      <c r="AB139" s="355"/>
      <c r="AC139" s="355"/>
      <c r="AD139" s="355"/>
      <c r="AE139" s="355"/>
      <c r="AF139" s="357"/>
      <c r="AG139" s="354" t="s">
        <v>217</v>
      </c>
      <c r="AH139" s="355"/>
      <c r="AI139" s="355"/>
      <c r="AJ139" s="355"/>
      <c r="AK139" s="355"/>
      <c r="AL139" s="355"/>
      <c r="AM139" s="356"/>
    </row>
    <row r="140" spans="4:39" ht="24">
      <c r="D140" s="163"/>
      <c r="E140" s="161"/>
      <c r="F140" s="160"/>
      <c r="G140" s="160"/>
      <c r="H140" s="158"/>
      <c r="I140" s="158"/>
      <c r="J140" s="160"/>
      <c r="K140" s="158"/>
      <c r="L140" s="158"/>
      <c r="T140" s="346"/>
      <c r="U140" s="347"/>
      <c r="V140" s="348"/>
      <c r="W140" s="68">
        <v>3</v>
      </c>
      <c r="X140" s="365">
        <v>0.5416666666666666</v>
      </c>
      <c r="Y140" s="366"/>
      <c r="Z140" s="69"/>
      <c r="AA140" s="354"/>
      <c r="AB140" s="355"/>
      <c r="AC140" s="357"/>
      <c r="AD140" s="354"/>
      <c r="AE140" s="355"/>
      <c r="AF140" s="357"/>
      <c r="AG140" s="74" t="s">
        <v>192</v>
      </c>
      <c r="AH140" s="367" t="s">
        <v>190</v>
      </c>
      <c r="AI140" s="368"/>
      <c r="AJ140" s="370"/>
      <c r="AK140" s="367" t="s">
        <v>193</v>
      </c>
      <c r="AL140" s="368"/>
      <c r="AM140" s="369"/>
    </row>
    <row r="141" spans="4:39" ht="24">
      <c r="D141" s="163"/>
      <c r="E141" s="158"/>
      <c r="F141" s="159"/>
      <c r="G141" s="160"/>
      <c r="H141" s="158"/>
      <c r="I141" s="158"/>
      <c r="J141" s="160"/>
      <c r="K141" s="158"/>
      <c r="L141" s="158"/>
      <c r="T141" s="346"/>
      <c r="U141" s="347"/>
      <c r="V141" s="348"/>
      <c r="W141" s="68">
        <v>4</v>
      </c>
      <c r="X141" s="365">
        <v>0.6041666666666666</v>
      </c>
      <c r="Y141" s="366"/>
      <c r="Z141" s="74" t="s">
        <v>192</v>
      </c>
      <c r="AA141" s="367" t="s">
        <v>186</v>
      </c>
      <c r="AB141" s="368"/>
      <c r="AC141" s="370"/>
      <c r="AD141" s="367" t="s">
        <v>188</v>
      </c>
      <c r="AE141" s="368"/>
      <c r="AF141" s="370"/>
      <c r="AG141" s="74" t="s">
        <v>192</v>
      </c>
      <c r="AH141" s="367" t="s">
        <v>221</v>
      </c>
      <c r="AI141" s="368"/>
      <c r="AJ141" s="370"/>
      <c r="AK141" s="367" t="s">
        <v>194</v>
      </c>
      <c r="AL141" s="368"/>
      <c r="AM141" s="369"/>
    </row>
    <row r="142" spans="4:39" ht="24">
      <c r="D142" s="163"/>
      <c r="E142" s="161"/>
      <c r="F142" s="160"/>
      <c r="G142" s="160"/>
      <c r="H142" s="158"/>
      <c r="I142" s="158"/>
      <c r="J142" s="160"/>
      <c r="K142" s="158"/>
      <c r="L142" s="158"/>
      <c r="T142" s="346"/>
      <c r="U142" s="347"/>
      <c r="V142" s="348"/>
      <c r="W142" s="68">
        <v>5</v>
      </c>
      <c r="X142" s="365">
        <v>0.6666666666666666</v>
      </c>
      <c r="Y142" s="366"/>
      <c r="Z142" s="69" t="s">
        <v>183</v>
      </c>
      <c r="AA142" s="354" t="s">
        <v>190</v>
      </c>
      <c r="AB142" s="355"/>
      <c r="AC142" s="357"/>
      <c r="AD142" s="354" t="s">
        <v>185</v>
      </c>
      <c r="AE142" s="355"/>
      <c r="AF142" s="357"/>
      <c r="AG142" s="69" t="s">
        <v>183</v>
      </c>
      <c r="AH142" s="354" t="s">
        <v>188</v>
      </c>
      <c r="AI142" s="355"/>
      <c r="AJ142" s="357"/>
      <c r="AK142" s="354" t="s">
        <v>187</v>
      </c>
      <c r="AL142" s="355"/>
      <c r="AM142" s="356"/>
    </row>
    <row r="143" spans="4:39" ht="24.75" thickBot="1">
      <c r="D143" s="163"/>
      <c r="E143" s="158"/>
      <c r="F143" s="159"/>
      <c r="G143" s="160"/>
      <c r="H143" s="158"/>
      <c r="I143" s="158"/>
      <c r="J143" s="160"/>
      <c r="K143" s="158"/>
      <c r="L143" s="158"/>
      <c r="T143" s="349"/>
      <c r="U143" s="350"/>
      <c r="V143" s="351"/>
      <c r="W143" s="70">
        <v>6</v>
      </c>
      <c r="X143" s="352">
        <v>0.7291666666666666</v>
      </c>
      <c r="Y143" s="353"/>
      <c r="Z143" s="71" t="s">
        <v>183</v>
      </c>
      <c r="AA143" s="371" t="s">
        <v>186</v>
      </c>
      <c r="AB143" s="372"/>
      <c r="AC143" s="374"/>
      <c r="AD143" s="371" t="s">
        <v>189</v>
      </c>
      <c r="AE143" s="372"/>
      <c r="AF143" s="374"/>
      <c r="AG143" s="71" t="s">
        <v>183</v>
      </c>
      <c r="AH143" s="371" t="s">
        <v>184</v>
      </c>
      <c r="AI143" s="372"/>
      <c r="AJ143" s="374"/>
      <c r="AK143" s="371" t="s">
        <v>218</v>
      </c>
      <c r="AL143" s="372"/>
      <c r="AM143" s="373"/>
    </row>
    <row r="144" spans="4:39" ht="24.75" thickTop="1">
      <c r="D144" s="163"/>
      <c r="E144" s="161"/>
      <c r="F144" s="160"/>
      <c r="G144" s="160"/>
      <c r="H144" s="158"/>
      <c r="I144" s="158"/>
      <c r="J144" s="160"/>
      <c r="K144" s="158"/>
      <c r="L144" s="158"/>
      <c r="T144" s="343">
        <v>41175</v>
      </c>
      <c r="U144" s="344"/>
      <c r="V144" s="345"/>
      <c r="W144" s="155" t="s">
        <v>182</v>
      </c>
      <c r="X144" s="156"/>
      <c r="Y144" s="157"/>
      <c r="Z144" s="64" t="s">
        <v>3</v>
      </c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6"/>
    </row>
    <row r="145" spans="4:39" ht="24">
      <c r="D145" s="163"/>
      <c r="E145" s="161"/>
      <c r="F145" s="161"/>
      <c r="G145" s="161"/>
      <c r="H145" s="161"/>
      <c r="I145" s="161"/>
      <c r="J145" s="161"/>
      <c r="K145" s="161"/>
      <c r="L145" s="161"/>
      <c r="T145" s="346"/>
      <c r="U145" s="347"/>
      <c r="V145" s="348"/>
      <c r="W145" s="154" t="s">
        <v>215</v>
      </c>
      <c r="X145" s="67"/>
      <c r="Y145" s="68"/>
      <c r="Z145" s="80" t="s">
        <v>216</v>
      </c>
      <c r="AA145" s="67"/>
      <c r="AB145" s="67"/>
      <c r="AC145" s="67"/>
      <c r="AD145" s="67"/>
      <c r="AE145" s="67"/>
      <c r="AF145" s="68"/>
      <c r="AG145" s="354" t="s">
        <v>217</v>
      </c>
      <c r="AH145" s="355"/>
      <c r="AI145" s="355"/>
      <c r="AJ145" s="355"/>
      <c r="AK145" s="355"/>
      <c r="AL145" s="355"/>
      <c r="AM145" s="356"/>
    </row>
    <row r="146" spans="4:39" ht="24">
      <c r="D146" s="163"/>
      <c r="E146" s="158"/>
      <c r="F146" s="159"/>
      <c r="G146" s="160"/>
      <c r="H146" s="158"/>
      <c r="I146" s="158"/>
      <c r="J146" s="160"/>
      <c r="K146" s="158"/>
      <c r="L146" s="158"/>
      <c r="T146" s="346"/>
      <c r="U146" s="347"/>
      <c r="V146" s="348"/>
      <c r="W146" s="68">
        <v>1</v>
      </c>
      <c r="X146" s="78">
        <v>0.4166666666666667</v>
      </c>
      <c r="Y146" s="79"/>
      <c r="Z146" s="69"/>
      <c r="AA146" s="80"/>
      <c r="AB146" s="67"/>
      <c r="AC146" s="68"/>
      <c r="AD146" s="80"/>
      <c r="AE146" s="67"/>
      <c r="AF146" s="68"/>
      <c r="AG146" s="74" t="s">
        <v>192</v>
      </c>
      <c r="AH146" s="150" t="s">
        <v>188</v>
      </c>
      <c r="AI146" s="151"/>
      <c r="AJ146" s="153"/>
      <c r="AK146" s="150" t="s">
        <v>194</v>
      </c>
      <c r="AL146" s="151"/>
      <c r="AM146" s="152"/>
    </row>
    <row r="147" spans="4:39" ht="24">
      <c r="D147" s="163"/>
      <c r="E147" s="161"/>
      <c r="F147" s="160"/>
      <c r="G147" s="160"/>
      <c r="H147" s="158"/>
      <c r="I147" s="158"/>
      <c r="J147" s="160"/>
      <c r="K147" s="158"/>
      <c r="L147" s="158"/>
      <c r="T147" s="346"/>
      <c r="U147" s="347"/>
      <c r="V147" s="348"/>
      <c r="W147" s="68">
        <v>2</v>
      </c>
      <c r="X147" s="365">
        <v>0.4791666666666667</v>
      </c>
      <c r="Y147" s="366"/>
      <c r="Z147" s="74" t="s">
        <v>192</v>
      </c>
      <c r="AA147" s="367" t="s">
        <v>190</v>
      </c>
      <c r="AB147" s="368"/>
      <c r="AC147" s="370"/>
      <c r="AD147" s="367" t="s">
        <v>219</v>
      </c>
      <c r="AE147" s="368"/>
      <c r="AF147" s="370"/>
      <c r="AG147" s="74" t="s">
        <v>192</v>
      </c>
      <c r="AH147" s="367" t="s">
        <v>195</v>
      </c>
      <c r="AI147" s="368"/>
      <c r="AJ147" s="370"/>
      <c r="AK147" s="367" t="s">
        <v>187</v>
      </c>
      <c r="AL147" s="368"/>
      <c r="AM147" s="369"/>
    </row>
    <row r="148" spans="4:39" ht="24">
      <c r="D148" s="163"/>
      <c r="E148" s="158"/>
      <c r="F148" s="159"/>
      <c r="G148" s="160"/>
      <c r="H148" s="158"/>
      <c r="I148" s="158"/>
      <c r="J148" s="160"/>
      <c r="K148" s="158"/>
      <c r="L148" s="158"/>
      <c r="T148" s="346"/>
      <c r="U148" s="347"/>
      <c r="V148" s="348"/>
      <c r="W148" s="68">
        <v>3</v>
      </c>
      <c r="X148" s="365">
        <v>0.5416666666666666</v>
      </c>
      <c r="Y148" s="366"/>
      <c r="Z148" s="69" t="s">
        <v>183</v>
      </c>
      <c r="AA148" s="354" t="s">
        <v>187</v>
      </c>
      <c r="AB148" s="355"/>
      <c r="AC148" s="357"/>
      <c r="AD148" s="354" t="s">
        <v>196</v>
      </c>
      <c r="AE148" s="355"/>
      <c r="AF148" s="357"/>
      <c r="AG148" s="69" t="s">
        <v>220</v>
      </c>
      <c r="AH148" s="354" t="s">
        <v>191</v>
      </c>
      <c r="AI148" s="355"/>
      <c r="AJ148" s="357"/>
      <c r="AK148" s="354" t="s">
        <v>219</v>
      </c>
      <c r="AL148" s="355"/>
      <c r="AM148" s="356"/>
    </row>
    <row r="149" spans="4:39" ht="24.75" thickBot="1">
      <c r="D149" s="163"/>
      <c r="E149" s="161"/>
      <c r="F149" s="160"/>
      <c r="G149" s="160"/>
      <c r="H149" s="158"/>
      <c r="I149" s="158"/>
      <c r="J149" s="160"/>
      <c r="K149" s="158"/>
      <c r="L149" s="158"/>
      <c r="T149" s="349"/>
      <c r="U149" s="350"/>
      <c r="V149" s="351"/>
      <c r="W149" s="72">
        <v>4</v>
      </c>
      <c r="X149" s="148">
        <v>0.6041666666666666</v>
      </c>
      <c r="Y149" s="149"/>
      <c r="Z149" s="73" t="s">
        <v>183</v>
      </c>
      <c r="AA149" s="76" t="s">
        <v>185</v>
      </c>
      <c r="AB149" s="77"/>
      <c r="AC149" s="72"/>
      <c r="AD149" s="76" t="s">
        <v>188</v>
      </c>
      <c r="AE149" s="77"/>
      <c r="AF149" s="72"/>
      <c r="AG149" s="73" t="s">
        <v>220</v>
      </c>
      <c r="AH149" s="76" t="s">
        <v>197</v>
      </c>
      <c r="AI149" s="77"/>
      <c r="AJ149" s="72"/>
      <c r="AK149" s="76" t="s">
        <v>184</v>
      </c>
      <c r="AL149" s="77"/>
      <c r="AM149" s="147"/>
    </row>
    <row r="150" spans="4:39" ht="24.75" thickTop="1">
      <c r="D150" s="163"/>
      <c r="E150" s="158"/>
      <c r="F150" s="159"/>
      <c r="G150" s="160"/>
      <c r="H150" s="158"/>
      <c r="I150" s="158"/>
      <c r="J150" s="160"/>
      <c r="K150" s="158"/>
      <c r="L150" s="158"/>
      <c r="T150" s="343">
        <v>41194</v>
      </c>
      <c r="U150" s="344"/>
      <c r="V150" s="345"/>
      <c r="W150" s="358" t="s">
        <v>182</v>
      </c>
      <c r="X150" s="359"/>
      <c r="Y150" s="360"/>
      <c r="Z150" s="362" t="s">
        <v>3</v>
      </c>
      <c r="AA150" s="363"/>
      <c r="AB150" s="363"/>
      <c r="AC150" s="363"/>
      <c r="AD150" s="363"/>
      <c r="AE150" s="363"/>
      <c r="AF150" s="363"/>
      <c r="AG150" s="363"/>
      <c r="AH150" s="363"/>
      <c r="AI150" s="363"/>
      <c r="AJ150" s="363"/>
      <c r="AK150" s="363"/>
      <c r="AL150" s="363"/>
      <c r="AM150" s="364"/>
    </row>
    <row r="151" spans="4:39" ht="24">
      <c r="D151" s="163"/>
      <c r="E151" s="161"/>
      <c r="F151" s="160"/>
      <c r="G151" s="160"/>
      <c r="H151" s="158"/>
      <c r="I151" s="158"/>
      <c r="J151" s="160"/>
      <c r="K151" s="158"/>
      <c r="L151" s="158"/>
      <c r="T151" s="346"/>
      <c r="U151" s="347"/>
      <c r="V151" s="348"/>
      <c r="W151" s="361" t="s">
        <v>215</v>
      </c>
      <c r="X151" s="355"/>
      <c r="Y151" s="357"/>
      <c r="Z151" s="354" t="s">
        <v>216</v>
      </c>
      <c r="AA151" s="355"/>
      <c r="AB151" s="355"/>
      <c r="AC151" s="355"/>
      <c r="AD151" s="355"/>
      <c r="AE151" s="355"/>
      <c r="AF151" s="357"/>
      <c r="AG151" s="354" t="s">
        <v>217</v>
      </c>
      <c r="AH151" s="355"/>
      <c r="AI151" s="355"/>
      <c r="AJ151" s="355"/>
      <c r="AK151" s="355"/>
      <c r="AL151" s="355"/>
      <c r="AM151" s="356"/>
    </row>
    <row r="152" spans="4:39" ht="24">
      <c r="D152" s="163"/>
      <c r="E152" s="158"/>
      <c r="F152" s="159"/>
      <c r="G152" s="160"/>
      <c r="H152" s="158"/>
      <c r="I152" s="158"/>
      <c r="J152" s="160"/>
      <c r="K152" s="158"/>
      <c r="L152" s="158"/>
      <c r="T152" s="346"/>
      <c r="U152" s="347"/>
      <c r="V152" s="348"/>
      <c r="W152" s="68">
        <v>3</v>
      </c>
      <c r="X152" s="365">
        <v>0.5208333333333334</v>
      </c>
      <c r="Y152" s="366"/>
      <c r="Z152" s="74" t="s">
        <v>192</v>
      </c>
      <c r="AA152" s="367" t="s">
        <v>198</v>
      </c>
      <c r="AB152" s="368"/>
      <c r="AC152" s="370"/>
      <c r="AD152" s="367" t="s">
        <v>190</v>
      </c>
      <c r="AE152" s="368"/>
      <c r="AF152" s="370"/>
      <c r="AG152" s="74" t="s">
        <v>192</v>
      </c>
      <c r="AH152" s="367" t="s">
        <v>186</v>
      </c>
      <c r="AI152" s="368"/>
      <c r="AJ152" s="370"/>
      <c r="AK152" s="150" t="s">
        <v>195</v>
      </c>
      <c r="AL152" s="151"/>
      <c r="AM152" s="152"/>
    </row>
    <row r="153" spans="4:39" ht="24">
      <c r="D153" s="163"/>
      <c r="E153" s="161"/>
      <c r="F153" s="160"/>
      <c r="G153" s="160"/>
      <c r="H153" s="158"/>
      <c r="I153" s="158"/>
      <c r="J153" s="160"/>
      <c r="K153" s="158"/>
      <c r="L153" s="158"/>
      <c r="T153" s="346"/>
      <c r="U153" s="347"/>
      <c r="V153" s="348"/>
      <c r="W153" s="68">
        <v>4</v>
      </c>
      <c r="X153" s="365">
        <v>0.5833333333333334</v>
      </c>
      <c r="Y153" s="366"/>
      <c r="Z153" s="69" t="s">
        <v>220</v>
      </c>
      <c r="AA153" s="354" t="s">
        <v>189</v>
      </c>
      <c r="AB153" s="355"/>
      <c r="AC153" s="357"/>
      <c r="AD153" s="354" t="s">
        <v>185</v>
      </c>
      <c r="AE153" s="355"/>
      <c r="AF153" s="357"/>
      <c r="AG153" s="74" t="s">
        <v>192</v>
      </c>
      <c r="AH153" s="367" t="s">
        <v>187</v>
      </c>
      <c r="AI153" s="368"/>
      <c r="AJ153" s="370"/>
      <c r="AK153" s="367" t="s">
        <v>188</v>
      </c>
      <c r="AL153" s="368"/>
      <c r="AM153" s="369"/>
    </row>
    <row r="154" spans="4:39" ht="24">
      <c r="D154" s="163"/>
      <c r="E154" s="161"/>
      <c r="F154" s="161"/>
      <c r="G154" s="161"/>
      <c r="H154" s="161"/>
      <c r="I154" s="161"/>
      <c r="J154" s="161"/>
      <c r="K154" s="161"/>
      <c r="L154" s="161"/>
      <c r="T154" s="346"/>
      <c r="U154" s="347"/>
      <c r="V154" s="348"/>
      <c r="W154" s="70">
        <v>5</v>
      </c>
      <c r="X154" s="365">
        <v>0.6458333333333334</v>
      </c>
      <c r="Y154" s="366"/>
      <c r="Z154" s="71" t="s">
        <v>199</v>
      </c>
      <c r="AA154" s="354" t="s">
        <v>186</v>
      </c>
      <c r="AB154" s="355"/>
      <c r="AC154" s="357"/>
      <c r="AD154" s="354" t="s">
        <v>196</v>
      </c>
      <c r="AE154" s="355"/>
      <c r="AF154" s="357"/>
      <c r="AG154" s="71" t="s">
        <v>220</v>
      </c>
      <c r="AH154" s="354" t="s">
        <v>200</v>
      </c>
      <c r="AI154" s="355"/>
      <c r="AJ154" s="357"/>
      <c r="AK154" s="354" t="s">
        <v>187</v>
      </c>
      <c r="AL154" s="355"/>
      <c r="AM154" s="356"/>
    </row>
    <row r="155" spans="4:39" ht="24.75" thickBot="1">
      <c r="D155" s="163"/>
      <c r="E155" s="158"/>
      <c r="F155" s="159"/>
      <c r="G155" s="160"/>
      <c r="H155" s="158"/>
      <c r="I155" s="158"/>
      <c r="J155" s="160"/>
      <c r="K155" s="158"/>
      <c r="L155" s="158"/>
      <c r="T155" s="349"/>
      <c r="U155" s="350"/>
      <c r="V155" s="351"/>
      <c r="W155" s="75">
        <v>6</v>
      </c>
      <c r="X155" s="148">
        <v>0.7083333333333334</v>
      </c>
      <c r="Y155" s="149"/>
      <c r="Z155" s="73"/>
      <c r="AA155" s="76"/>
      <c r="AB155" s="77"/>
      <c r="AC155" s="72"/>
      <c r="AD155" s="76"/>
      <c r="AE155" s="77"/>
      <c r="AF155" s="72"/>
      <c r="AG155" s="73" t="s">
        <v>183</v>
      </c>
      <c r="AH155" s="76" t="s">
        <v>188</v>
      </c>
      <c r="AI155" s="77"/>
      <c r="AJ155" s="72"/>
      <c r="AK155" s="76" t="s">
        <v>201</v>
      </c>
      <c r="AL155" s="77"/>
      <c r="AM155" s="147"/>
    </row>
    <row r="156" spans="4:39" ht="24.75" thickTop="1">
      <c r="D156" s="163"/>
      <c r="E156" s="161"/>
      <c r="F156" s="160"/>
      <c r="G156" s="160"/>
      <c r="H156" s="158"/>
      <c r="I156" s="158"/>
      <c r="J156" s="160"/>
      <c r="K156" s="158"/>
      <c r="L156" s="158"/>
      <c r="T156" s="343">
        <v>41195</v>
      </c>
      <c r="U156" s="344"/>
      <c r="V156" s="345"/>
      <c r="W156" s="358" t="s">
        <v>182</v>
      </c>
      <c r="X156" s="359"/>
      <c r="Y156" s="360"/>
      <c r="Z156" s="362" t="s">
        <v>2</v>
      </c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4"/>
    </row>
    <row r="157" spans="4:39" ht="24">
      <c r="D157" s="163"/>
      <c r="E157" s="158"/>
      <c r="F157" s="159"/>
      <c r="G157" s="160"/>
      <c r="H157" s="158"/>
      <c r="I157" s="158"/>
      <c r="J157" s="160"/>
      <c r="K157" s="158"/>
      <c r="L157" s="158"/>
      <c r="T157" s="346"/>
      <c r="U157" s="347"/>
      <c r="V157" s="348"/>
      <c r="W157" s="361" t="s">
        <v>215</v>
      </c>
      <c r="X157" s="355"/>
      <c r="Y157" s="357"/>
      <c r="Z157" s="354" t="s">
        <v>216</v>
      </c>
      <c r="AA157" s="355"/>
      <c r="AB157" s="355"/>
      <c r="AC157" s="355"/>
      <c r="AD157" s="355"/>
      <c r="AE157" s="355"/>
      <c r="AF157" s="357"/>
      <c r="AG157" s="354" t="s">
        <v>217</v>
      </c>
      <c r="AH157" s="355"/>
      <c r="AI157" s="355"/>
      <c r="AJ157" s="355"/>
      <c r="AK157" s="355"/>
      <c r="AL157" s="355"/>
      <c r="AM157" s="356"/>
    </row>
    <row r="158" spans="4:39" ht="24">
      <c r="D158" s="163"/>
      <c r="E158" s="161"/>
      <c r="F158" s="160"/>
      <c r="G158" s="160"/>
      <c r="H158" s="158"/>
      <c r="I158" s="158"/>
      <c r="J158" s="160"/>
      <c r="K158" s="158"/>
      <c r="L158" s="158"/>
      <c r="T158" s="346"/>
      <c r="U158" s="347"/>
      <c r="V158" s="348"/>
      <c r="W158" s="68">
        <v>3</v>
      </c>
      <c r="X158" s="78">
        <v>0.5208333333333334</v>
      </c>
      <c r="Y158" s="79"/>
      <c r="Z158" s="74" t="s">
        <v>192</v>
      </c>
      <c r="AA158" s="150" t="s">
        <v>195</v>
      </c>
      <c r="AB158" s="151"/>
      <c r="AC158" s="153"/>
      <c r="AD158" s="150" t="s">
        <v>188</v>
      </c>
      <c r="AE158" s="151"/>
      <c r="AF158" s="153"/>
      <c r="AG158" s="74" t="s">
        <v>192</v>
      </c>
      <c r="AH158" s="150" t="s">
        <v>219</v>
      </c>
      <c r="AI158" s="151"/>
      <c r="AJ158" s="153"/>
      <c r="AK158" s="150" t="s">
        <v>198</v>
      </c>
      <c r="AL158" s="151"/>
      <c r="AM158" s="152"/>
    </row>
    <row r="159" spans="4:39" ht="24">
      <c r="D159" s="163"/>
      <c r="E159" s="158"/>
      <c r="F159" s="159"/>
      <c r="G159" s="160"/>
      <c r="H159" s="158"/>
      <c r="I159" s="158"/>
      <c r="J159" s="160"/>
      <c r="K159" s="158"/>
      <c r="L159" s="158"/>
      <c r="T159" s="346"/>
      <c r="U159" s="347"/>
      <c r="V159" s="348"/>
      <c r="W159" s="68">
        <v>4</v>
      </c>
      <c r="X159" s="365">
        <v>0.5833333333333334</v>
      </c>
      <c r="Y159" s="366"/>
      <c r="Z159" s="69" t="s">
        <v>220</v>
      </c>
      <c r="AA159" s="354" t="s">
        <v>187</v>
      </c>
      <c r="AB159" s="355"/>
      <c r="AC159" s="357"/>
      <c r="AD159" s="354" t="s">
        <v>21</v>
      </c>
      <c r="AE159" s="355"/>
      <c r="AF159" s="357"/>
      <c r="AG159" s="74" t="s">
        <v>192</v>
      </c>
      <c r="AH159" s="367" t="s">
        <v>190</v>
      </c>
      <c r="AI159" s="368"/>
      <c r="AJ159" s="370"/>
      <c r="AK159" s="367" t="s">
        <v>187</v>
      </c>
      <c r="AL159" s="368"/>
      <c r="AM159" s="369"/>
    </row>
    <row r="160" spans="4:39" ht="24">
      <c r="D160" s="163"/>
      <c r="E160" s="161"/>
      <c r="F160" s="160"/>
      <c r="G160" s="160"/>
      <c r="H160" s="158"/>
      <c r="I160" s="158"/>
      <c r="J160" s="160"/>
      <c r="K160" s="158"/>
      <c r="L160" s="158"/>
      <c r="T160" s="346"/>
      <c r="U160" s="347"/>
      <c r="V160" s="348"/>
      <c r="W160" s="70">
        <v>5</v>
      </c>
      <c r="X160" s="365">
        <v>0.6458333333333334</v>
      </c>
      <c r="Y160" s="366"/>
      <c r="Z160" s="71" t="s">
        <v>183</v>
      </c>
      <c r="AA160" s="354" t="s">
        <v>196</v>
      </c>
      <c r="AB160" s="355"/>
      <c r="AC160" s="357"/>
      <c r="AD160" s="354" t="s">
        <v>201</v>
      </c>
      <c r="AE160" s="355"/>
      <c r="AF160" s="357"/>
      <c r="AG160" s="81" t="s">
        <v>183</v>
      </c>
      <c r="AH160" s="375" t="s">
        <v>185</v>
      </c>
      <c r="AI160" s="376"/>
      <c r="AJ160" s="377"/>
      <c r="AK160" s="375" t="s">
        <v>200</v>
      </c>
      <c r="AL160" s="376"/>
      <c r="AM160" s="378"/>
    </row>
    <row r="161" spans="4:39" ht="24.75" thickBot="1">
      <c r="D161" s="163"/>
      <c r="E161" s="158"/>
      <c r="F161" s="159"/>
      <c r="G161" s="160"/>
      <c r="H161" s="158"/>
      <c r="I161" s="158"/>
      <c r="J161" s="160"/>
      <c r="K161" s="158"/>
      <c r="L161" s="158"/>
      <c r="T161" s="349"/>
      <c r="U161" s="350"/>
      <c r="V161" s="351"/>
      <c r="W161" s="72">
        <v>6</v>
      </c>
      <c r="X161" s="148">
        <v>0.7083333333333334</v>
      </c>
      <c r="Y161" s="149"/>
      <c r="Z161" s="73"/>
      <c r="AA161" s="76"/>
      <c r="AB161" s="77"/>
      <c r="AC161" s="72"/>
      <c r="AD161" s="76"/>
      <c r="AE161" s="77"/>
      <c r="AF161" s="72"/>
      <c r="AG161" s="73" t="s">
        <v>220</v>
      </c>
      <c r="AH161" s="76" t="s">
        <v>188</v>
      </c>
      <c r="AI161" s="77"/>
      <c r="AJ161" s="72"/>
      <c r="AK161" s="76" t="s">
        <v>186</v>
      </c>
      <c r="AL161" s="77"/>
      <c r="AM161" s="147"/>
    </row>
    <row r="162" spans="4:39" ht="24.75" thickTop="1">
      <c r="D162" s="163"/>
      <c r="E162" s="161"/>
      <c r="F162" s="160"/>
      <c r="G162" s="160"/>
      <c r="H162" s="158"/>
      <c r="I162" s="158"/>
      <c r="J162" s="160"/>
      <c r="K162" s="158"/>
      <c r="L162" s="158"/>
      <c r="T162" s="343">
        <v>41196</v>
      </c>
      <c r="U162" s="344"/>
      <c r="V162" s="345"/>
      <c r="W162" s="155" t="s">
        <v>182</v>
      </c>
      <c r="X162" s="156"/>
      <c r="Y162" s="157"/>
      <c r="Z162" s="64" t="s">
        <v>2</v>
      </c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6"/>
    </row>
    <row r="163" spans="4:39" ht="24">
      <c r="D163" s="163"/>
      <c r="E163" s="161"/>
      <c r="F163" s="161"/>
      <c r="G163" s="161"/>
      <c r="H163" s="161"/>
      <c r="I163" s="161"/>
      <c r="J163" s="161"/>
      <c r="K163" s="161"/>
      <c r="L163" s="161"/>
      <c r="T163" s="346"/>
      <c r="U163" s="347"/>
      <c r="V163" s="348"/>
      <c r="W163" s="154" t="s">
        <v>215</v>
      </c>
      <c r="X163" s="67"/>
      <c r="Y163" s="68"/>
      <c r="Z163" s="80" t="s">
        <v>216</v>
      </c>
      <c r="AA163" s="67"/>
      <c r="AB163" s="67"/>
      <c r="AC163" s="67"/>
      <c r="AD163" s="67"/>
      <c r="AE163" s="67"/>
      <c r="AF163" s="68"/>
      <c r="AG163" s="354" t="s">
        <v>217</v>
      </c>
      <c r="AH163" s="355"/>
      <c r="AI163" s="355"/>
      <c r="AJ163" s="355"/>
      <c r="AK163" s="355"/>
      <c r="AL163" s="355"/>
      <c r="AM163" s="356"/>
    </row>
    <row r="164" spans="4:39" ht="24">
      <c r="D164" s="163"/>
      <c r="E164" s="158"/>
      <c r="F164" s="159"/>
      <c r="G164" s="160"/>
      <c r="H164" s="158"/>
      <c r="I164" s="158"/>
      <c r="J164" s="160"/>
      <c r="K164" s="158"/>
      <c r="L164" s="158"/>
      <c r="T164" s="346"/>
      <c r="U164" s="347"/>
      <c r="V164" s="348"/>
      <c r="W164" s="68">
        <v>3</v>
      </c>
      <c r="X164" s="365">
        <v>0.5208333333333334</v>
      </c>
      <c r="Y164" s="366"/>
      <c r="Z164" s="74" t="s">
        <v>192</v>
      </c>
      <c r="AA164" s="367" t="s">
        <v>198</v>
      </c>
      <c r="AB164" s="368"/>
      <c r="AC164" s="370"/>
      <c r="AD164" s="367" t="s">
        <v>195</v>
      </c>
      <c r="AE164" s="368"/>
      <c r="AF164" s="370"/>
      <c r="AG164" s="74" t="s">
        <v>192</v>
      </c>
      <c r="AH164" s="367" t="s">
        <v>188</v>
      </c>
      <c r="AI164" s="368"/>
      <c r="AJ164" s="370"/>
      <c r="AK164" s="150" t="s">
        <v>190</v>
      </c>
      <c r="AL164" s="151"/>
      <c r="AM164" s="152"/>
    </row>
    <row r="165" spans="4:39" ht="24">
      <c r="D165" s="163"/>
      <c r="E165" s="161"/>
      <c r="F165" s="160"/>
      <c r="G165" s="160"/>
      <c r="H165" s="158"/>
      <c r="I165" s="158"/>
      <c r="J165" s="160"/>
      <c r="K165" s="158"/>
      <c r="L165" s="158"/>
      <c r="T165" s="346"/>
      <c r="U165" s="347"/>
      <c r="V165" s="348"/>
      <c r="W165" s="68">
        <v>4</v>
      </c>
      <c r="X165" s="365">
        <v>0.5833333333333334</v>
      </c>
      <c r="Y165" s="366"/>
      <c r="Z165" s="69" t="s">
        <v>220</v>
      </c>
      <c r="AA165" s="354" t="s">
        <v>200</v>
      </c>
      <c r="AB165" s="355"/>
      <c r="AC165" s="357"/>
      <c r="AD165" s="354" t="s">
        <v>21</v>
      </c>
      <c r="AE165" s="355"/>
      <c r="AF165" s="357"/>
      <c r="AG165" s="74" t="s">
        <v>192</v>
      </c>
      <c r="AH165" s="367" t="s">
        <v>221</v>
      </c>
      <c r="AI165" s="368"/>
      <c r="AJ165" s="370"/>
      <c r="AK165" s="367" t="s">
        <v>186</v>
      </c>
      <c r="AL165" s="368"/>
      <c r="AM165" s="369"/>
    </row>
    <row r="166" spans="4:39" ht="24">
      <c r="D166" s="163"/>
      <c r="E166" s="158"/>
      <c r="F166" s="159"/>
      <c r="G166" s="160"/>
      <c r="H166" s="158"/>
      <c r="I166" s="158"/>
      <c r="J166" s="160"/>
      <c r="K166" s="158"/>
      <c r="L166" s="158"/>
      <c r="T166" s="346"/>
      <c r="U166" s="347"/>
      <c r="V166" s="348"/>
      <c r="W166" s="70">
        <v>5</v>
      </c>
      <c r="X166" s="365">
        <v>0.6458333333333334</v>
      </c>
      <c r="Y166" s="366"/>
      <c r="Z166" s="71" t="s">
        <v>183</v>
      </c>
      <c r="AA166" s="354" t="s">
        <v>201</v>
      </c>
      <c r="AB166" s="355"/>
      <c r="AC166" s="357"/>
      <c r="AD166" s="354" t="s">
        <v>186</v>
      </c>
      <c r="AE166" s="355"/>
      <c r="AF166" s="357"/>
      <c r="AG166" s="81" t="s">
        <v>220</v>
      </c>
      <c r="AH166" s="375" t="s">
        <v>187</v>
      </c>
      <c r="AI166" s="376"/>
      <c r="AJ166" s="377"/>
      <c r="AK166" s="375" t="s">
        <v>185</v>
      </c>
      <c r="AL166" s="376"/>
      <c r="AM166" s="378"/>
    </row>
    <row r="167" spans="4:39" ht="24.75" thickBot="1">
      <c r="D167" s="163"/>
      <c r="E167" s="161"/>
      <c r="F167" s="160"/>
      <c r="G167" s="160"/>
      <c r="H167" s="158"/>
      <c r="I167" s="158"/>
      <c r="J167" s="160"/>
      <c r="K167" s="158"/>
      <c r="L167" s="158"/>
      <c r="T167" s="349"/>
      <c r="U167" s="350"/>
      <c r="V167" s="351"/>
      <c r="W167" s="72">
        <v>6</v>
      </c>
      <c r="X167" s="352">
        <v>0.7083333333333334</v>
      </c>
      <c r="Y167" s="353"/>
      <c r="Z167" s="73"/>
      <c r="AA167" s="371"/>
      <c r="AB167" s="372"/>
      <c r="AC167" s="374"/>
      <c r="AD167" s="371"/>
      <c r="AE167" s="372"/>
      <c r="AF167" s="374"/>
      <c r="AG167" s="73" t="s">
        <v>220</v>
      </c>
      <c r="AH167" s="371" t="s">
        <v>190</v>
      </c>
      <c r="AI167" s="372"/>
      <c r="AJ167" s="374"/>
      <c r="AK167" s="371" t="s">
        <v>188</v>
      </c>
      <c r="AL167" s="372"/>
      <c r="AM167" s="373"/>
    </row>
    <row r="168" spans="4:12" ht="24.75" thickTop="1">
      <c r="D168" s="163"/>
      <c r="E168" s="158"/>
      <c r="F168" s="159"/>
      <c r="G168" s="160"/>
      <c r="H168" s="158"/>
      <c r="I168" s="158"/>
      <c r="J168" s="160"/>
      <c r="K168" s="158"/>
      <c r="L168" s="158"/>
    </row>
    <row r="169" spans="4:12" ht="24">
      <c r="D169" s="163"/>
      <c r="E169" s="161"/>
      <c r="F169" s="160"/>
      <c r="G169" s="160"/>
      <c r="H169" s="158"/>
      <c r="I169" s="158"/>
      <c r="J169" s="160"/>
      <c r="K169" s="158"/>
      <c r="L169" s="158"/>
    </row>
    <row r="170" spans="4:12" ht="24">
      <c r="D170" s="163"/>
      <c r="E170" s="158"/>
      <c r="F170" s="159"/>
      <c r="G170" s="160"/>
      <c r="H170" s="158"/>
      <c r="I170" s="158"/>
      <c r="J170" s="160"/>
      <c r="K170" s="158"/>
      <c r="L170" s="158"/>
    </row>
    <row r="171" spans="4:12" ht="24">
      <c r="D171" s="163"/>
      <c r="E171" s="161"/>
      <c r="F171" s="160"/>
      <c r="G171" s="160"/>
      <c r="H171" s="158"/>
      <c r="I171" s="158"/>
      <c r="J171" s="160"/>
      <c r="K171" s="158"/>
      <c r="L171" s="158"/>
    </row>
    <row r="172" spans="4:12" ht="24">
      <c r="D172" s="163"/>
      <c r="E172" s="161"/>
      <c r="F172" s="161"/>
      <c r="G172" s="161"/>
      <c r="H172" s="161"/>
      <c r="I172" s="161"/>
      <c r="J172" s="161"/>
      <c r="K172" s="161"/>
      <c r="L172" s="161"/>
    </row>
    <row r="173" spans="4:12" ht="24">
      <c r="D173" s="163"/>
      <c r="E173" s="158"/>
      <c r="F173" s="159"/>
      <c r="G173" s="160"/>
      <c r="H173" s="158"/>
      <c r="I173" s="158"/>
      <c r="J173" s="160"/>
      <c r="K173" s="158"/>
      <c r="L173" s="158"/>
    </row>
    <row r="174" spans="4:12" ht="24">
      <c r="D174" s="163"/>
      <c r="E174" s="161"/>
      <c r="F174" s="160"/>
      <c r="G174" s="160"/>
      <c r="H174" s="158"/>
      <c r="I174" s="158"/>
      <c r="J174" s="160"/>
      <c r="K174" s="158"/>
      <c r="L174" s="158"/>
    </row>
    <row r="175" spans="4:12" ht="24">
      <c r="D175" s="163"/>
      <c r="E175" s="158"/>
      <c r="F175" s="159"/>
      <c r="G175" s="160"/>
      <c r="H175" s="158"/>
      <c r="I175" s="158"/>
      <c r="J175" s="160"/>
      <c r="K175" s="158"/>
      <c r="L175" s="158"/>
    </row>
    <row r="176" spans="4:12" ht="24">
      <c r="D176" s="163"/>
      <c r="E176" s="161"/>
      <c r="F176" s="160"/>
      <c r="G176" s="160"/>
      <c r="H176" s="158"/>
      <c r="I176" s="158"/>
      <c r="J176" s="160"/>
      <c r="K176" s="158"/>
      <c r="L176" s="158"/>
    </row>
    <row r="177" spans="4:12" ht="24">
      <c r="D177" s="163"/>
      <c r="E177" s="158"/>
      <c r="F177" s="159"/>
      <c r="G177" s="160"/>
      <c r="H177" s="158"/>
      <c r="I177" s="158"/>
      <c r="J177" s="160"/>
      <c r="K177" s="158"/>
      <c r="L177" s="158"/>
    </row>
    <row r="178" spans="4:12" ht="24">
      <c r="D178" s="163"/>
      <c r="E178" s="161"/>
      <c r="F178" s="160"/>
      <c r="G178" s="160"/>
      <c r="H178" s="158"/>
      <c r="I178" s="158"/>
      <c r="J178" s="160"/>
      <c r="K178" s="158"/>
      <c r="L178" s="158"/>
    </row>
    <row r="179" spans="4:12" ht="24">
      <c r="D179" s="163"/>
      <c r="E179" s="158"/>
      <c r="F179" s="159"/>
      <c r="G179" s="160"/>
      <c r="H179" s="158"/>
      <c r="I179" s="158"/>
      <c r="J179" s="160"/>
      <c r="K179" s="158"/>
      <c r="L179" s="158"/>
    </row>
    <row r="180" spans="4:12" ht="24">
      <c r="D180" s="163"/>
      <c r="E180" s="161"/>
      <c r="F180" s="160"/>
      <c r="G180" s="160"/>
      <c r="H180" s="158"/>
      <c r="I180" s="158"/>
      <c r="J180" s="160"/>
      <c r="K180" s="158"/>
      <c r="L180" s="158"/>
    </row>
    <row r="181" spans="4:12" ht="24">
      <c r="D181" s="163"/>
      <c r="E181" s="161"/>
      <c r="F181" s="161"/>
      <c r="G181" s="161"/>
      <c r="H181" s="161"/>
      <c r="I181" s="161"/>
      <c r="J181" s="161"/>
      <c r="K181" s="161"/>
      <c r="L181" s="161"/>
    </row>
    <row r="182" spans="4:12" ht="24">
      <c r="D182" s="163"/>
      <c r="E182" s="158"/>
      <c r="F182" s="159"/>
      <c r="G182" s="158"/>
      <c r="H182" s="158"/>
      <c r="I182" s="158"/>
      <c r="J182" s="158"/>
      <c r="K182" s="158"/>
      <c r="L182" s="158"/>
    </row>
    <row r="183" spans="4:12" ht="24">
      <c r="D183" s="163"/>
      <c r="E183" s="161"/>
      <c r="F183" s="160"/>
      <c r="G183" s="158"/>
      <c r="H183" s="161"/>
      <c r="I183" s="161"/>
      <c r="J183" s="161"/>
      <c r="K183" s="161"/>
      <c r="L183" s="161"/>
    </row>
    <row r="184" spans="4:12" ht="24">
      <c r="D184" s="163"/>
      <c r="E184" s="158"/>
      <c r="F184" s="159"/>
      <c r="G184" s="158"/>
      <c r="H184" s="158"/>
      <c r="I184" s="158"/>
      <c r="J184" s="158"/>
      <c r="K184" s="158"/>
      <c r="L184" s="158"/>
    </row>
    <row r="185" spans="4:12" ht="24">
      <c r="D185" s="163"/>
      <c r="E185" s="161"/>
      <c r="F185" s="160"/>
      <c r="G185" s="158"/>
      <c r="H185" s="161"/>
      <c r="I185" s="161"/>
      <c r="J185" s="158"/>
      <c r="K185" s="161"/>
      <c r="L185" s="161"/>
    </row>
    <row r="186" spans="4:12" ht="24">
      <c r="D186" s="163"/>
      <c r="E186" s="158"/>
      <c r="F186" s="159"/>
      <c r="G186" s="160"/>
      <c r="H186" s="158"/>
      <c r="I186" s="158"/>
      <c r="J186" s="160"/>
      <c r="K186" s="158"/>
      <c r="L186" s="158"/>
    </row>
    <row r="187" spans="4:12" ht="24">
      <c r="D187" s="163"/>
      <c r="E187" s="161"/>
      <c r="F187" s="160"/>
      <c r="G187" s="160"/>
      <c r="H187" s="161"/>
      <c r="I187" s="161"/>
      <c r="J187" s="160"/>
      <c r="K187" s="161"/>
      <c r="L187" s="161"/>
    </row>
    <row r="188" spans="4:12" ht="24">
      <c r="D188" s="163"/>
      <c r="E188" s="158"/>
      <c r="F188" s="159"/>
      <c r="G188" s="160"/>
      <c r="H188" s="158"/>
      <c r="I188" s="158"/>
      <c r="J188" s="160"/>
      <c r="K188" s="158"/>
      <c r="L188" s="158"/>
    </row>
    <row r="189" spans="4:12" ht="24">
      <c r="D189" s="163"/>
      <c r="E189" s="161"/>
      <c r="F189" s="160"/>
      <c r="G189" s="160"/>
      <c r="H189" s="158"/>
      <c r="I189" s="158"/>
      <c r="J189" s="160"/>
      <c r="K189" s="158"/>
      <c r="L189" s="158"/>
    </row>
    <row r="190" spans="4:12" ht="24">
      <c r="D190" s="163"/>
      <c r="E190" s="158"/>
      <c r="F190" s="159"/>
      <c r="G190" s="160"/>
      <c r="H190" s="158"/>
      <c r="I190" s="158"/>
      <c r="J190" s="160"/>
      <c r="K190" s="158"/>
      <c r="L190" s="158"/>
    </row>
    <row r="191" spans="4:12" ht="24">
      <c r="D191" s="163"/>
      <c r="E191" s="161"/>
      <c r="F191" s="160"/>
      <c r="G191" s="160"/>
      <c r="H191" s="158"/>
      <c r="I191" s="158"/>
      <c r="J191" s="160"/>
      <c r="K191" s="158"/>
      <c r="L191" s="158"/>
    </row>
    <row r="192" spans="4:12" ht="24">
      <c r="D192" s="163"/>
      <c r="E192" s="158"/>
      <c r="F192" s="159"/>
      <c r="G192" s="160"/>
      <c r="H192" s="158"/>
      <c r="I192" s="158"/>
      <c r="J192" s="160"/>
      <c r="K192" s="158"/>
      <c r="L192" s="158"/>
    </row>
    <row r="193" spans="4:12" ht="24">
      <c r="D193" s="163"/>
      <c r="E193" s="161"/>
      <c r="F193" s="160"/>
      <c r="G193" s="160"/>
      <c r="H193" s="158"/>
      <c r="I193" s="158"/>
      <c r="J193" s="160"/>
      <c r="K193" s="158"/>
      <c r="L193" s="158"/>
    </row>
    <row r="194" spans="4:12" ht="24">
      <c r="D194" s="163"/>
      <c r="E194" s="161"/>
      <c r="F194" s="161"/>
      <c r="G194" s="161"/>
      <c r="H194" s="161"/>
      <c r="I194" s="161"/>
      <c r="J194" s="161"/>
      <c r="K194" s="161"/>
      <c r="L194" s="161"/>
    </row>
    <row r="195" spans="4:12" ht="24">
      <c r="D195" s="163"/>
      <c r="E195" s="158"/>
      <c r="F195" s="159"/>
      <c r="G195" s="158"/>
      <c r="H195" s="158"/>
      <c r="I195" s="158"/>
      <c r="J195" s="158"/>
      <c r="K195" s="158"/>
      <c r="L195" s="158"/>
    </row>
    <row r="196" spans="4:12" ht="24">
      <c r="D196" s="163"/>
      <c r="E196" s="161"/>
      <c r="F196" s="160"/>
      <c r="G196" s="158"/>
      <c r="H196" s="161"/>
      <c r="I196" s="161"/>
      <c r="J196" s="161"/>
      <c r="K196" s="161"/>
      <c r="L196" s="161"/>
    </row>
    <row r="197" spans="4:12" ht="24">
      <c r="D197" s="163"/>
      <c r="E197" s="158"/>
      <c r="F197" s="159"/>
      <c r="G197" s="158"/>
      <c r="H197" s="158"/>
      <c r="I197" s="158"/>
      <c r="J197" s="158"/>
      <c r="K197" s="158"/>
      <c r="L197" s="158"/>
    </row>
    <row r="198" spans="4:12" ht="24">
      <c r="D198" s="163"/>
      <c r="E198" s="161"/>
      <c r="F198" s="160"/>
      <c r="G198" s="158"/>
      <c r="H198" s="161"/>
      <c r="I198" s="161"/>
      <c r="J198" s="158"/>
      <c r="K198" s="161"/>
      <c r="L198" s="161"/>
    </row>
    <row r="199" spans="4:12" ht="24">
      <c r="D199" s="163"/>
      <c r="E199" s="158"/>
      <c r="F199" s="159"/>
      <c r="G199" s="160"/>
      <c r="H199" s="158"/>
      <c r="I199" s="158"/>
      <c r="J199" s="160"/>
      <c r="K199" s="158"/>
      <c r="L199" s="158"/>
    </row>
    <row r="200" spans="4:12" ht="24">
      <c r="D200" s="163"/>
      <c r="E200" s="161"/>
      <c r="F200" s="160"/>
      <c r="G200" s="160"/>
      <c r="H200" s="161"/>
      <c r="I200" s="161"/>
      <c r="J200" s="160"/>
      <c r="K200" s="161"/>
      <c r="L200" s="161"/>
    </row>
    <row r="201" spans="4:12" ht="24">
      <c r="D201" s="163"/>
      <c r="E201" s="158"/>
      <c r="F201" s="159"/>
      <c r="G201" s="160"/>
      <c r="H201" s="158"/>
      <c r="I201" s="158"/>
      <c r="J201" s="160"/>
      <c r="K201" s="158"/>
      <c r="L201" s="158"/>
    </row>
    <row r="202" spans="4:12" ht="24">
      <c r="D202" s="163"/>
      <c r="E202" s="161"/>
      <c r="F202" s="160"/>
      <c r="G202" s="160"/>
      <c r="H202" s="158"/>
      <c r="I202" s="158"/>
      <c r="J202" s="160"/>
      <c r="K202" s="158"/>
      <c r="L202" s="158"/>
    </row>
    <row r="203" spans="4:12" ht="24">
      <c r="D203" s="163"/>
      <c r="E203" s="158"/>
      <c r="F203" s="159"/>
      <c r="G203" s="160"/>
      <c r="H203" s="158"/>
      <c r="I203" s="158"/>
      <c r="J203" s="160"/>
      <c r="K203" s="158"/>
      <c r="L203" s="158"/>
    </row>
    <row r="204" spans="4:12" ht="24">
      <c r="D204" s="163"/>
      <c r="E204" s="161"/>
      <c r="F204" s="160"/>
      <c r="G204" s="160"/>
      <c r="H204" s="158"/>
      <c r="I204" s="158"/>
      <c r="J204" s="160"/>
      <c r="K204" s="158"/>
      <c r="L204" s="158"/>
    </row>
    <row r="205" spans="4:12" ht="24">
      <c r="D205" s="163"/>
      <c r="E205" s="158"/>
      <c r="F205" s="159"/>
      <c r="G205" s="160"/>
      <c r="H205" s="158"/>
      <c r="I205" s="158"/>
      <c r="J205" s="160"/>
      <c r="K205" s="158"/>
      <c r="L205" s="158"/>
    </row>
    <row r="206" spans="4:12" ht="24">
      <c r="D206" s="163"/>
      <c r="E206" s="161"/>
      <c r="F206" s="160"/>
      <c r="G206" s="160"/>
      <c r="H206" s="158"/>
      <c r="I206" s="158"/>
      <c r="J206" s="160"/>
      <c r="K206" s="158"/>
      <c r="L206" s="158"/>
    </row>
  </sheetData>
  <sheetProtection/>
  <mergeCells count="701">
    <mergeCell ref="AX16:AZ16"/>
    <mergeCell ref="BK32:BL33"/>
    <mergeCell ref="AR33:AS34"/>
    <mergeCell ref="AD63:AE63"/>
    <mergeCell ref="AF63:AG63"/>
    <mergeCell ref="AW63:BE64"/>
    <mergeCell ref="AN23:AO23"/>
    <mergeCell ref="AP23:AQ23"/>
    <mergeCell ref="AC47:AG48"/>
    <mergeCell ref="AV47:AZ48"/>
    <mergeCell ref="AH49:AI50"/>
    <mergeCell ref="BA49:BB50"/>
    <mergeCell ref="AH57:AI57"/>
    <mergeCell ref="AD61:AE61"/>
    <mergeCell ref="AF61:AG61"/>
    <mergeCell ref="AH61:AI61"/>
    <mergeCell ref="AJ61:AK61"/>
    <mergeCell ref="AH60:AI60"/>
    <mergeCell ref="AJ60:AK60"/>
    <mergeCell ref="AJ57:AK57"/>
    <mergeCell ref="AC51:AG52"/>
    <mergeCell ref="AD62:AE62"/>
    <mergeCell ref="AF62:AG62"/>
    <mergeCell ref="AH62:AI62"/>
    <mergeCell ref="AD59:AE59"/>
    <mergeCell ref="AF59:AG59"/>
    <mergeCell ref="AH59:AI59"/>
    <mergeCell ref="AD60:AE60"/>
    <mergeCell ref="BI23:BJ23"/>
    <mergeCell ref="BD25:BE27"/>
    <mergeCell ref="BA27:BB28"/>
    <mergeCell ref="BD31:BE32"/>
    <mergeCell ref="BF28:BG29"/>
    <mergeCell ref="BH32:BI33"/>
    <mergeCell ref="BA23:BC23"/>
    <mergeCell ref="AA23:AG23"/>
    <mergeCell ref="AH23:AJ23"/>
    <mergeCell ref="AK23:AM23"/>
    <mergeCell ref="AT23:AZ23"/>
    <mergeCell ref="BD23:BF23"/>
    <mergeCell ref="AV51:AZ52"/>
    <mergeCell ref="BD39:BE40"/>
    <mergeCell ref="BF37:BG38"/>
    <mergeCell ref="BG23:BH23"/>
    <mergeCell ref="BD35:BE36"/>
    <mergeCell ref="B27:C32"/>
    <mergeCell ref="D27:T27"/>
    <mergeCell ref="E28:F28"/>
    <mergeCell ref="H28:M28"/>
    <mergeCell ref="N28:T28"/>
    <mergeCell ref="AF57:AG57"/>
    <mergeCell ref="AD57:AE57"/>
    <mergeCell ref="AH63:AI63"/>
    <mergeCell ref="AJ63:AK63"/>
    <mergeCell ref="AF60:AG60"/>
    <mergeCell ref="AJ62:AK62"/>
    <mergeCell ref="AJ59:AK59"/>
    <mergeCell ref="AB42:AB43"/>
    <mergeCell ref="AC42:AG43"/>
    <mergeCell ref="AK40:AL42"/>
    <mergeCell ref="AK43:AL43"/>
    <mergeCell ref="AC40:AG41"/>
    <mergeCell ref="AH39:AI40"/>
    <mergeCell ref="AB40:AB41"/>
    <mergeCell ref="AV38:AZ39"/>
    <mergeCell ref="AM38:AN39"/>
    <mergeCell ref="E29:F29"/>
    <mergeCell ref="AU40:AU41"/>
    <mergeCell ref="AV40:AZ41"/>
    <mergeCell ref="AB36:AB37"/>
    <mergeCell ref="AC36:AG37"/>
    <mergeCell ref="AU36:AU37"/>
    <mergeCell ref="AB38:AB39"/>
    <mergeCell ref="AC38:AG39"/>
    <mergeCell ref="AJ38:AK38"/>
    <mergeCell ref="AU38:AU39"/>
    <mergeCell ref="AU34:AU35"/>
    <mergeCell ref="AV34:AZ35"/>
    <mergeCell ref="AK31:AL32"/>
    <mergeCell ref="AK35:AL36"/>
    <mergeCell ref="AO33:AP34"/>
    <mergeCell ref="AU30:AU31"/>
    <mergeCell ref="AV30:AZ31"/>
    <mergeCell ref="AV36:AZ37"/>
    <mergeCell ref="AU32:AU33"/>
    <mergeCell ref="AV32:AZ33"/>
    <mergeCell ref="AJ33:AK33"/>
    <mergeCell ref="AB30:AB31"/>
    <mergeCell ref="AV28:AZ29"/>
    <mergeCell ref="AK25:AL27"/>
    <mergeCell ref="AU26:AU27"/>
    <mergeCell ref="AV26:AZ27"/>
    <mergeCell ref="AU24:AU25"/>
    <mergeCell ref="AV24:AZ25"/>
    <mergeCell ref="AK24:AL24"/>
    <mergeCell ref="AM28:AN29"/>
    <mergeCell ref="AB28:AB29"/>
    <mergeCell ref="AC28:AG29"/>
    <mergeCell ref="AU28:AU29"/>
    <mergeCell ref="AH27:AI28"/>
    <mergeCell ref="R30:T30"/>
    <mergeCell ref="H26:J26"/>
    <mergeCell ref="H29:J29"/>
    <mergeCell ref="K29:M29"/>
    <mergeCell ref="O29:Q29"/>
    <mergeCell ref="R29:T29"/>
    <mergeCell ref="E30:F30"/>
    <mergeCell ref="H30:J30"/>
    <mergeCell ref="K30:M30"/>
    <mergeCell ref="O30:Q30"/>
    <mergeCell ref="AB24:AB25"/>
    <mergeCell ref="AC24:AG25"/>
    <mergeCell ref="AC30:AG31"/>
    <mergeCell ref="AB34:AB35"/>
    <mergeCell ref="AB26:AB27"/>
    <mergeCell ref="AC26:AG27"/>
    <mergeCell ref="AB32:AB33"/>
    <mergeCell ref="AC32:AG33"/>
    <mergeCell ref="AC34:AG35"/>
    <mergeCell ref="AD166:AF166"/>
    <mergeCell ref="AH166:AJ166"/>
    <mergeCell ref="AK166:AM166"/>
    <mergeCell ref="X167:Y167"/>
    <mergeCell ref="AA167:AC167"/>
    <mergeCell ref="AD167:AF167"/>
    <mergeCell ref="AH167:AJ167"/>
    <mergeCell ref="AK167:AM167"/>
    <mergeCell ref="AA164:AC164"/>
    <mergeCell ref="X164:Y164"/>
    <mergeCell ref="X166:Y166"/>
    <mergeCell ref="AA166:AC166"/>
    <mergeCell ref="AK160:AM160"/>
    <mergeCell ref="T162:V167"/>
    <mergeCell ref="AG163:AM163"/>
    <mergeCell ref="X165:Y165"/>
    <mergeCell ref="AA165:AC165"/>
    <mergeCell ref="AD165:AF165"/>
    <mergeCell ref="AH165:AJ165"/>
    <mergeCell ref="AK165:AM165"/>
    <mergeCell ref="AH164:AJ164"/>
    <mergeCell ref="AD164:AF164"/>
    <mergeCell ref="X160:Y160"/>
    <mergeCell ref="AA160:AC160"/>
    <mergeCell ref="AD160:AF160"/>
    <mergeCell ref="AH160:AJ160"/>
    <mergeCell ref="AA159:AC159"/>
    <mergeCell ref="AD159:AF159"/>
    <mergeCell ref="AH159:AJ159"/>
    <mergeCell ref="AK159:AM159"/>
    <mergeCell ref="AD154:AF154"/>
    <mergeCell ref="AH154:AJ154"/>
    <mergeCell ref="AK154:AM154"/>
    <mergeCell ref="T156:V161"/>
    <mergeCell ref="W156:Y156"/>
    <mergeCell ref="Z156:AM156"/>
    <mergeCell ref="W157:Y157"/>
    <mergeCell ref="Z157:AF157"/>
    <mergeCell ref="AG157:AM157"/>
    <mergeCell ref="X159:Y159"/>
    <mergeCell ref="AA152:AC152"/>
    <mergeCell ref="X152:Y152"/>
    <mergeCell ref="X154:Y154"/>
    <mergeCell ref="AA154:AC154"/>
    <mergeCell ref="AD153:AF153"/>
    <mergeCell ref="AH153:AJ153"/>
    <mergeCell ref="AK153:AM153"/>
    <mergeCell ref="AH152:AJ152"/>
    <mergeCell ref="AD152:AF152"/>
    <mergeCell ref="AH148:AJ148"/>
    <mergeCell ref="AK148:AM148"/>
    <mergeCell ref="T150:V155"/>
    <mergeCell ref="W150:Y150"/>
    <mergeCell ref="Z150:AM150"/>
    <mergeCell ref="W151:Y151"/>
    <mergeCell ref="Z151:AF151"/>
    <mergeCell ref="AG151:AM151"/>
    <mergeCell ref="X153:Y153"/>
    <mergeCell ref="AA153:AC153"/>
    <mergeCell ref="T144:V149"/>
    <mergeCell ref="AG145:AM145"/>
    <mergeCell ref="X147:Y147"/>
    <mergeCell ref="AA147:AC147"/>
    <mergeCell ref="AD147:AF147"/>
    <mergeCell ref="AH147:AJ147"/>
    <mergeCell ref="AK147:AM147"/>
    <mergeCell ref="X148:Y148"/>
    <mergeCell ref="AA148:AC148"/>
    <mergeCell ref="AD148:AF148"/>
    <mergeCell ref="AD140:AF140"/>
    <mergeCell ref="AA140:AC140"/>
    <mergeCell ref="X142:Y142"/>
    <mergeCell ref="X140:Y140"/>
    <mergeCell ref="R31:T31"/>
    <mergeCell ref="E32:F32"/>
    <mergeCell ref="H32:J32"/>
    <mergeCell ref="K32:M32"/>
    <mergeCell ref="O32:Q32"/>
    <mergeCell ref="R32:T32"/>
    <mergeCell ref="E31:F31"/>
    <mergeCell ref="H31:J31"/>
    <mergeCell ref="K31:M31"/>
    <mergeCell ref="O31:Q31"/>
    <mergeCell ref="B33:C38"/>
    <mergeCell ref="D33:T33"/>
    <mergeCell ref="E34:F34"/>
    <mergeCell ref="H34:M34"/>
    <mergeCell ref="N34:T34"/>
    <mergeCell ref="E35:F35"/>
    <mergeCell ref="H35:J35"/>
    <mergeCell ref="K35:M35"/>
    <mergeCell ref="O35:Q35"/>
    <mergeCell ref="R35:T35"/>
    <mergeCell ref="X141:Y141"/>
    <mergeCell ref="AK143:AM143"/>
    <mergeCell ref="AH143:AJ143"/>
    <mergeCell ref="AD143:AF143"/>
    <mergeCell ref="AA143:AC143"/>
    <mergeCell ref="X143:Y143"/>
    <mergeCell ref="AK142:AM142"/>
    <mergeCell ref="AH142:AJ142"/>
    <mergeCell ref="AD142:AF142"/>
    <mergeCell ref="AA142:AC142"/>
    <mergeCell ref="AK141:AM141"/>
    <mergeCell ref="AH141:AJ141"/>
    <mergeCell ref="AD141:AF141"/>
    <mergeCell ref="AA141:AC141"/>
    <mergeCell ref="AG139:AM139"/>
    <mergeCell ref="Z139:AF139"/>
    <mergeCell ref="W139:Y139"/>
    <mergeCell ref="Z138:AM138"/>
    <mergeCell ref="W138:Y138"/>
    <mergeCell ref="AK140:AM140"/>
    <mergeCell ref="AH140:AJ140"/>
    <mergeCell ref="T138:V143"/>
    <mergeCell ref="AK137:AM137"/>
    <mergeCell ref="AH137:AJ137"/>
    <mergeCell ref="AD137:AF137"/>
    <mergeCell ref="AA137:AC137"/>
    <mergeCell ref="X137:Y137"/>
    <mergeCell ref="T134:V137"/>
    <mergeCell ref="AK136:AM136"/>
    <mergeCell ref="AH136:AJ136"/>
    <mergeCell ref="AD136:AF136"/>
    <mergeCell ref="AA132:AC132"/>
    <mergeCell ref="X132:Y132"/>
    <mergeCell ref="AA136:AC136"/>
    <mergeCell ref="X136:Y136"/>
    <mergeCell ref="AG135:AM135"/>
    <mergeCell ref="Z135:AF135"/>
    <mergeCell ref="W135:Y135"/>
    <mergeCell ref="Z134:AM134"/>
    <mergeCell ref="R36:T36"/>
    <mergeCell ref="W134:Y134"/>
    <mergeCell ref="AG131:AM131"/>
    <mergeCell ref="Z131:AF131"/>
    <mergeCell ref="W131:Y131"/>
    <mergeCell ref="Z130:AM130"/>
    <mergeCell ref="W130:Y130"/>
    <mergeCell ref="AK133:AM133"/>
    <mergeCell ref="AH133:AJ133"/>
    <mergeCell ref="AD133:AF133"/>
    <mergeCell ref="E36:F36"/>
    <mergeCell ref="H36:J36"/>
    <mergeCell ref="K36:M36"/>
    <mergeCell ref="O36:Q36"/>
    <mergeCell ref="T130:V133"/>
    <mergeCell ref="X133:Y133"/>
    <mergeCell ref="AK132:AM132"/>
    <mergeCell ref="AH132:AJ132"/>
    <mergeCell ref="AD132:AF132"/>
    <mergeCell ref="AA133:AC133"/>
    <mergeCell ref="R37:T37"/>
    <mergeCell ref="E38:F38"/>
    <mergeCell ref="H38:J38"/>
    <mergeCell ref="K38:M38"/>
    <mergeCell ref="O38:Q38"/>
    <mergeCell ref="R38:T38"/>
    <mergeCell ref="E37:F37"/>
    <mergeCell ref="H37:J37"/>
    <mergeCell ref="K37:M37"/>
    <mergeCell ref="O37:Q37"/>
    <mergeCell ref="K23:M23"/>
    <mergeCell ref="O23:Q23"/>
    <mergeCell ref="R23:T23"/>
    <mergeCell ref="D21:T21"/>
    <mergeCell ref="H22:M22"/>
    <mergeCell ref="N22:T22"/>
    <mergeCell ref="E23:F23"/>
    <mergeCell ref="N40:T40"/>
    <mergeCell ref="E41:F41"/>
    <mergeCell ref="H41:J41"/>
    <mergeCell ref="K41:M41"/>
    <mergeCell ref="O41:Q41"/>
    <mergeCell ref="R41:T41"/>
    <mergeCell ref="H24:J24"/>
    <mergeCell ref="H25:J25"/>
    <mergeCell ref="E22:F22"/>
    <mergeCell ref="H23:J23"/>
    <mergeCell ref="B21:C26"/>
    <mergeCell ref="E24:F24"/>
    <mergeCell ref="E25:F25"/>
    <mergeCell ref="E26:F26"/>
    <mergeCell ref="R24:T24"/>
    <mergeCell ref="O25:Q25"/>
    <mergeCell ref="R25:T25"/>
    <mergeCell ref="O26:Q26"/>
    <mergeCell ref="R26:T26"/>
    <mergeCell ref="K24:M24"/>
    <mergeCell ref="K25:M25"/>
    <mergeCell ref="K26:M26"/>
    <mergeCell ref="O24:Q24"/>
    <mergeCell ref="R42:T42"/>
    <mergeCell ref="E43:F43"/>
    <mergeCell ref="H43:J43"/>
    <mergeCell ref="K43:M43"/>
    <mergeCell ref="O43:Q43"/>
    <mergeCell ref="R43:T43"/>
    <mergeCell ref="E42:F42"/>
    <mergeCell ref="H42:J42"/>
    <mergeCell ref="K42:M42"/>
    <mergeCell ref="O42:Q42"/>
    <mergeCell ref="R44:T44"/>
    <mergeCell ref="B45:C50"/>
    <mergeCell ref="D45:T45"/>
    <mergeCell ref="E46:F46"/>
    <mergeCell ref="H46:M46"/>
    <mergeCell ref="N46:T46"/>
    <mergeCell ref="B39:C44"/>
    <mergeCell ref="D39:T39"/>
    <mergeCell ref="E40:F40"/>
    <mergeCell ref="H40:M40"/>
    <mergeCell ref="E44:F44"/>
    <mergeCell ref="H44:J44"/>
    <mergeCell ref="K44:M44"/>
    <mergeCell ref="O44:Q44"/>
    <mergeCell ref="R47:T47"/>
    <mergeCell ref="E48:F48"/>
    <mergeCell ref="H48:J48"/>
    <mergeCell ref="K48:M48"/>
    <mergeCell ref="O48:Q48"/>
    <mergeCell ref="R48:T48"/>
    <mergeCell ref="E47:F47"/>
    <mergeCell ref="H47:J47"/>
    <mergeCell ref="K47:M47"/>
    <mergeCell ref="O47:Q47"/>
    <mergeCell ref="R49:T49"/>
    <mergeCell ref="E50:F50"/>
    <mergeCell ref="H50:J50"/>
    <mergeCell ref="K50:M50"/>
    <mergeCell ref="O50:Q50"/>
    <mergeCell ref="R50:T50"/>
    <mergeCell ref="E49:F49"/>
    <mergeCell ref="H49:J49"/>
    <mergeCell ref="K49:M49"/>
    <mergeCell ref="O49:Q49"/>
    <mergeCell ref="B51:C56"/>
    <mergeCell ref="D51:T51"/>
    <mergeCell ref="E52:F52"/>
    <mergeCell ref="H52:M52"/>
    <mergeCell ref="N52:T52"/>
    <mergeCell ref="E53:F53"/>
    <mergeCell ref="H53:J53"/>
    <mergeCell ref="K53:M53"/>
    <mergeCell ref="O53:Q53"/>
    <mergeCell ref="R53:T53"/>
    <mergeCell ref="AD58:AE58"/>
    <mergeCell ref="AF58:AG58"/>
    <mergeCell ref="AH58:AI58"/>
    <mergeCell ref="E54:F54"/>
    <mergeCell ref="H54:J54"/>
    <mergeCell ref="K54:M54"/>
    <mergeCell ref="O54:Q54"/>
    <mergeCell ref="R54:T54"/>
    <mergeCell ref="E55:F55"/>
    <mergeCell ref="H55:J55"/>
    <mergeCell ref="E56:F56"/>
    <mergeCell ref="H56:J56"/>
    <mergeCell ref="K56:M56"/>
    <mergeCell ref="O56:Q56"/>
    <mergeCell ref="O59:Q59"/>
    <mergeCell ref="R59:T59"/>
    <mergeCell ref="K55:M55"/>
    <mergeCell ref="O55:Q55"/>
    <mergeCell ref="R55:T55"/>
    <mergeCell ref="R56:T56"/>
    <mergeCell ref="O61:Q61"/>
    <mergeCell ref="R61:T61"/>
    <mergeCell ref="B57:C62"/>
    <mergeCell ref="D57:T57"/>
    <mergeCell ref="E58:F58"/>
    <mergeCell ref="H58:M58"/>
    <mergeCell ref="N58:T58"/>
    <mergeCell ref="E59:F59"/>
    <mergeCell ref="H59:J59"/>
    <mergeCell ref="K59:M59"/>
    <mergeCell ref="R62:T62"/>
    <mergeCell ref="AJ58:AK58"/>
    <mergeCell ref="E60:F60"/>
    <mergeCell ref="H60:J60"/>
    <mergeCell ref="K60:M60"/>
    <mergeCell ref="O60:Q60"/>
    <mergeCell ref="R60:T60"/>
    <mergeCell ref="E61:F61"/>
    <mergeCell ref="H61:J61"/>
    <mergeCell ref="K61:M61"/>
    <mergeCell ref="E62:F62"/>
    <mergeCell ref="H62:J62"/>
    <mergeCell ref="K62:M62"/>
    <mergeCell ref="O62:Q62"/>
    <mergeCell ref="BD4:BF4"/>
    <mergeCell ref="BG4:BI4"/>
    <mergeCell ref="BL4:BM4"/>
    <mergeCell ref="BD5:BF5"/>
    <mergeCell ref="BG5:BI5"/>
    <mergeCell ref="BJ5:BJ6"/>
    <mergeCell ref="BK5:BK6"/>
    <mergeCell ref="BL5:BM6"/>
    <mergeCell ref="BD6:BF6"/>
    <mergeCell ref="BG6:BI6"/>
    <mergeCell ref="BJ7:BJ8"/>
    <mergeCell ref="BK7:BK8"/>
    <mergeCell ref="BD8:BF8"/>
    <mergeCell ref="BG8:BI8"/>
    <mergeCell ref="BL7:BM8"/>
    <mergeCell ref="BD9:BF9"/>
    <mergeCell ref="BG9:BI9"/>
    <mergeCell ref="BJ9:BJ10"/>
    <mergeCell ref="BK9:BK10"/>
    <mergeCell ref="BL9:BM10"/>
    <mergeCell ref="BD10:BF10"/>
    <mergeCell ref="BG10:BI10"/>
    <mergeCell ref="BD7:BF7"/>
    <mergeCell ref="BG7:BI7"/>
    <mergeCell ref="BJ11:BJ12"/>
    <mergeCell ref="BK11:BK12"/>
    <mergeCell ref="BD12:BF12"/>
    <mergeCell ref="BG12:BI12"/>
    <mergeCell ref="BL11:BM12"/>
    <mergeCell ref="BD13:BF13"/>
    <mergeCell ref="BG13:BI13"/>
    <mergeCell ref="BJ13:BJ14"/>
    <mergeCell ref="BK13:BK14"/>
    <mergeCell ref="BL13:BM14"/>
    <mergeCell ref="BD14:BF14"/>
    <mergeCell ref="BG14:BI14"/>
    <mergeCell ref="BD11:BF11"/>
    <mergeCell ref="BG11:BI11"/>
    <mergeCell ref="BD15:BF15"/>
    <mergeCell ref="BG15:BI15"/>
    <mergeCell ref="BJ15:BJ16"/>
    <mergeCell ref="BK15:BK16"/>
    <mergeCell ref="BD16:BF16"/>
    <mergeCell ref="BG16:BI16"/>
    <mergeCell ref="BL15:BM16"/>
    <mergeCell ref="AG17:AK18"/>
    <mergeCell ref="AL17:AN17"/>
    <mergeCell ref="AO17:AQ17"/>
    <mergeCell ref="AR17:AT17"/>
    <mergeCell ref="AU17:AW17"/>
    <mergeCell ref="AX17:AZ17"/>
    <mergeCell ref="BA17:BC17"/>
    <mergeCell ref="BD17:BF18"/>
    <mergeCell ref="BG17:BI17"/>
    <mergeCell ref="BJ17:BJ18"/>
    <mergeCell ref="BK17:BK18"/>
    <mergeCell ref="BL17:BM18"/>
    <mergeCell ref="AL18:AN18"/>
    <mergeCell ref="AO18:AQ18"/>
    <mergeCell ref="AR18:AT18"/>
    <mergeCell ref="AU18:AW18"/>
    <mergeCell ref="AX18:AZ18"/>
    <mergeCell ref="BA18:BC18"/>
    <mergeCell ref="BG18:BI18"/>
    <mergeCell ref="AG19:AK20"/>
    <mergeCell ref="AL19:AN19"/>
    <mergeCell ref="AO19:AQ19"/>
    <mergeCell ref="AR19:AT19"/>
    <mergeCell ref="AL20:AN20"/>
    <mergeCell ref="AO20:AQ20"/>
    <mergeCell ref="AR20:AT20"/>
    <mergeCell ref="BL19:BM20"/>
    <mergeCell ref="AU19:AW19"/>
    <mergeCell ref="AX19:AZ19"/>
    <mergeCell ref="BA19:BC19"/>
    <mergeCell ref="BD19:BF19"/>
    <mergeCell ref="BD20:BF20"/>
    <mergeCell ref="BG19:BI20"/>
    <mergeCell ref="BJ19:BJ20"/>
    <mergeCell ref="BK19:BK20"/>
    <mergeCell ref="P13:R13"/>
    <mergeCell ref="P11:R12"/>
    <mergeCell ref="P10:R10"/>
    <mergeCell ref="P9:R9"/>
    <mergeCell ref="S5:U5"/>
    <mergeCell ref="P5:R5"/>
    <mergeCell ref="S8:U8"/>
    <mergeCell ref="P8:R8"/>
    <mergeCell ref="AR5:AT5"/>
    <mergeCell ref="AR6:AT6"/>
    <mergeCell ref="Y15:AA15"/>
    <mergeCell ref="S17:U17"/>
    <mergeCell ref="V15:X16"/>
    <mergeCell ref="Y16:AA16"/>
    <mergeCell ref="Y17:AA18"/>
    <mergeCell ref="V18:X18"/>
    <mergeCell ref="V17:X17"/>
    <mergeCell ref="AR14:AT14"/>
    <mergeCell ref="AU6:AW6"/>
    <mergeCell ref="AU10:AW10"/>
    <mergeCell ref="AO6:AQ6"/>
    <mergeCell ref="AO7:AQ8"/>
    <mergeCell ref="AR7:AT7"/>
    <mergeCell ref="AU8:AW8"/>
    <mergeCell ref="AR8:AT8"/>
    <mergeCell ref="AU7:AW7"/>
    <mergeCell ref="BA14:BC14"/>
    <mergeCell ref="AX11:AZ11"/>
    <mergeCell ref="AU13:AW13"/>
    <mergeCell ref="AU15:AW15"/>
    <mergeCell ref="AX12:AZ12"/>
    <mergeCell ref="AU11:AW12"/>
    <mergeCell ref="BA13:BC13"/>
    <mergeCell ref="AX13:AZ14"/>
    <mergeCell ref="AX15:AZ15"/>
    <mergeCell ref="AU14:AW14"/>
    <mergeCell ref="V13:X13"/>
    <mergeCell ref="BA10:BC10"/>
    <mergeCell ref="BA12:BC12"/>
    <mergeCell ref="AB7:AB8"/>
    <mergeCell ref="AB9:AB10"/>
    <mergeCell ref="AO9:AQ9"/>
    <mergeCell ref="AC9:AC10"/>
    <mergeCell ref="V12:X12"/>
    <mergeCell ref="AL9:AN9"/>
    <mergeCell ref="AX10:AZ10"/>
    <mergeCell ref="M13:O13"/>
    <mergeCell ref="M15:O15"/>
    <mergeCell ref="M17:O17"/>
    <mergeCell ref="J16:L16"/>
    <mergeCell ref="M16:O16"/>
    <mergeCell ref="J14:L14"/>
    <mergeCell ref="J13:L13"/>
    <mergeCell ref="A1:BG1"/>
    <mergeCell ref="AC5:AC6"/>
    <mergeCell ref="AB5:AB6"/>
    <mergeCell ref="A2:E2"/>
    <mergeCell ref="AG5:AK6"/>
    <mergeCell ref="V4:X4"/>
    <mergeCell ref="V5:X5"/>
    <mergeCell ref="J4:L4"/>
    <mergeCell ref="AO5:AQ5"/>
    <mergeCell ref="AU5:AW5"/>
    <mergeCell ref="S16:U16"/>
    <mergeCell ref="J15:L15"/>
    <mergeCell ref="J17:L17"/>
    <mergeCell ref="P17:R17"/>
    <mergeCell ref="P15:R15"/>
    <mergeCell ref="S15:U15"/>
    <mergeCell ref="M14:O14"/>
    <mergeCell ref="J18:L18"/>
    <mergeCell ref="M18:O18"/>
    <mergeCell ref="P14:R14"/>
    <mergeCell ref="P16:R16"/>
    <mergeCell ref="G10:I10"/>
    <mergeCell ref="G14:I14"/>
    <mergeCell ref="B9:F10"/>
    <mergeCell ref="B11:F12"/>
    <mergeCell ref="B13:F14"/>
    <mergeCell ref="G9:I9"/>
    <mergeCell ref="G11:I11"/>
    <mergeCell ref="G13:I13"/>
    <mergeCell ref="G12:I12"/>
    <mergeCell ref="V11:X11"/>
    <mergeCell ref="S11:U11"/>
    <mergeCell ref="B15:F16"/>
    <mergeCell ref="B17:F18"/>
    <mergeCell ref="G18:I18"/>
    <mergeCell ref="G16:I16"/>
    <mergeCell ref="G17:I17"/>
    <mergeCell ref="G15:I15"/>
    <mergeCell ref="P18:R18"/>
    <mergeCell ref="S18:U18"/>
    <mergeCell ref="M7:O7"/>
    <mergeCell ref="M8:O8"/>
    <mergeCell ref="Y14:AA14"/>
    <mergeCell ref="S10:U10"/>
    <mergeCell ref="Y11:AA11"/>
    <mergeCell ref="Y13:AA13"/>
    <mergeCell ref="Y12:AA12"/>
    <mergeCell ref="S13:U14"/>
    <mergeCell ref="V14:X14"/>
    <mergeCell ref="S12:U12"/>
    <mergeCell ref="AC17:AC18"/>
    <mergeCell ref="S7:U7"/>
    <mergeCell ref="J12:L12"/>
    <mergeCell ref="M12:O12"/>
    <mergeCell ref="J10:L10"/>
    <mergeCell ref="M9:O10"/>
    <mergeCell ref="M11:O11"/>
    <mergeCell ref="J11:L11"/>
    <mergeCell ref="S9:U9"/>
    <mergeCell ref="P7:R7"/>
    <mergeCell ref="J7:L8"/>
    <mergeCell ref="J9:L9"/>
    <mergeCell ref="AD17:AE18"/>
    <mergeCell ref="S6:U6"/>
    <mergeCell ref="V6:X6"/>
    <mergeCell ref="M6:O6"/>
    <mergeCell ref="P6:R6"/>
    <mergeCell ref="AB17:AB18"/>
    <mergeCell ref="AC13:AC14"/>
    <mergeCell ref="AC15:AC16"/>
    <mergeCell ref="V8:X8"/>
    <mergeCell ref="Y10:AA10"/>
    <mergeCell ref="Y7:AA7"/>
    <mergeCell ref="Y9:AA9"/>
    <mergeCell ref="V10:X10"/>
    <mergeCell ref="Y8:AA8"/>
    <mergeCell ref="V9:X9"/>
    <mergeCell ref="V7:X7"/>
    <mergeCell ref="G8:I8"/>
    <mergeCell ref="B7:F8"/>
    <mergeCell ref="G7:I7"/>
    <mergeCell ref="B5:F6"/>
    <mergeCell ref="AB15:AB16"/>
    <mergeCell ref="G4:I4"/>
    <mergeCell ref="B4:F4"/>
    <mergeCell ref="G5:I6"/>
    <mergeCell ref="S4:U4"/>
    <mergeCell ref="J6:L6"/>
    <mergeCell ref="J5:L5"/>
    <mergeCell ref="M5:O5"/>
    <mergeCell ref="M4:O4"/>
    <mergeCell ref="P4:R4"/>
    <mergeCell ref="AG4:AK4"/>
    <mergeCell ref="AD5:AE6"/>
    <mergeCell ref="AD4:AE4"/>
    <mergeCell ref="AG15:AK16"/>
    <mergeCell ref="AG13:AK14"/>
    <mergeCell ref="AD7:AE8"/>
    <mergeCell ref="AD9:AE10"/>
    <mergeCell ref="AD11:AE12"/>
    <mergeCell ref="AD15:AE16"/>
    <mergeCell ref="AG7:AK8"/>
    <mergeCell ref="AB13:AB14"/>
    <mergeCell ref="AB11:AB12"/>
    <mergeCell ref="Y4:AA4"/>
    <mergeCell ref="AD13:AE14"/>
    <mergeCell ref="Y5:AA5"/>
    <mergeCell ref="Y6:AA6"/>
    <mergeCell ref="AC11:AC12"/>
    <mergeCell ref="AC7:AC8"/>
    <mergeCell ref="AL4:AN4"/>
    <mergeCell ref="AL11:AN11"/>
    <mergeCell ref="AL7:AN7"/>
    <mergeCell ref="AL5:AN6"/>
    <mergeCell ref="AL12:AN12"/>
    <mergeCell ref="AL10:AN10"/>
    <mergeCell ref="AL8:AN8"/>
    <mergeCell ref="AG11:AK12"/>
    <mergeCell ref="AG9:AK10"/>
    <mergeCell ref="AL16:AN16"/>
    <mergeCell ref="AO15:AQ15"/>
    <mergeCell ref="AL14:AN14"/>
    <mergeCell ref="AL13:AN13"/>
    <mergeCell ref="AL15:AN15"/>
    <mergeCell ref="AU9:AW9"/>
    <mergeCell ref="AO16:AQ16"/>
    <mergeCell ref="AO14:AQ14"/>
    <mergeCell ref="AO13:AQ13"/>
    <mergeCell ref="AO10:AQ10"/>
    <mergeCell ref="AR12:AT12"/>
    <mergeCell ref="AR13:AT13"/>
    <mergeCell ref="AR11:AT11"/>
    <mergeCell ref="AR16:AT16"/>
    <mergeCell ref="AR15:AT15"/>
    <mergeCell ref="AO11:AQ11"/>
    <mergeCell ref="AO12:AQ12"/>
    <mergeCell ref="BA5:BC5"/>
    <mergeCell ref="BA4:BC4"/>
    <mergeCell ref="AR4:AT4"/>
    <mergeCell ref="AU4:AW4"/>
    <mergeCell ref="AX4:AZ4"/>
    <mergeCell ref="AO4:AQ4"/>
    <mergeCell ref="AR9:AT10"/>
    <mergeCell ref="AX8:AZ8"/>
    <mergeCell ref="BA6:BC6"/>
    <mergeCell ref="BA8:BC8"/>
    <mergeCell ref="BA11:BC11"/>
    <mergeCell ref="BA9:BC9"/>
    <mergeCell ref="BA7:BC7"/>
    <mergeCell ref="AX5:AZ5"/>
    <mergeCell ref="AX9:AZ9"/>
    <mergeCell ref="AX7:AZ7"/>
    <mergeCell ref="AU22:BC22"/>
    <mergeCell ref="BA15:BC16"/>
    <mergeCell ref="AU20:AW20"/>
    <mergeCell ref="AX20:AZ20"/>
    <mergeCell ref="BA20:BC20"/>
    <mergeCell ref="AU16:AW16"/>
    <mergeCell ref="AX6:AZ6"/>
  </mergeCells>
  <printOptions/>
  <pageMargins left="0" right="0" top="1.7322834645669292" bottom="0.15748031496062992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76">
      <selection activeCell="A177" sqref="A177"/>
    </sheetView>
  </sheetViews>
  <sheetFormatPr defaultColWidth="9.00390625" defaultRowHeight="13.5"/>
  <cols>
    <col min="1" max="1" width="10.625" style="8" customWidth="1"/>
    <col min="2" max="2" width="17.25390625" style="8" bestFit="1" customWidth="1"/>
    <col min="3" max="3" width="6.875" style="8" customWidth="1"/>
    <col min="4" max="4" width="3.625" style="10" customWidth="1"/>
    <col min="5" max="7" width="3.625" style="8" customWidth="1"/>
    <col min="8" max="8" width="3.625" style="10" customWidth="1"/>
    <col min="9" max="9" width="6.875" style="8" customWidth="1"/>
    <col min="10" max="10" width="17.25390625" style="8" bestFit="1" customWidth="1"/>
    <col min="11" max="11" width="6.625" style="8" customWidth="1"/>
    <col min="12" max="16384" width="9.00390625" style="8" customWidth="1"/>
  </cols>
  <sheetData>
    <row r="1" spans="1:10" ht="34.5" customHeight="1">
      <c r="A1" s="420" t="s">
        <v>123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7.25">
      <c r="A3" s="421" t="s">
        <v>7</v>
      </c>
      <c r="B3" s="421"/>
      <c r="C3" s="421"/>
      <c r="D3" s="421"/>
      <c r="E3" s="421"/>
      <c r="F3" s="421"/>
      <c r="G3" s="421"/>
      <c r="H3" s="421"/>
      <c r="I3" s="421"/>
      <c r="J3" s="421"/>
      <c r="K3" s="6"/>
    </row>
    <row r="4" spans="1:11" ht="17.2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2" ht="13.5" customHeight="1">
      <c r="A5" s="30" t="s">
        <v>124</v>
      </c>
      <c r="B5" s="35"/>
    </row>
    <row r="6" ht="13.5" customHeight="1">
      <c r="A6" s="9"/>
    </row>
    <row r="7" spans="1:9" ht="13.5" customHeight="1">
      <c r="A7" s="29" t="s">
        <v>14</v>
      </c>
      <c r="B7" s="14"/>
      <c r="C7" s="10"/>
      <c r="E7" s="10">
        <v>18</v>
      </c>
      <c r="F7" s="10" t="s">
        <v>24</v>
      </c>
      <c r="G7" s="10">
        <v>19</v>
      </c>
      <c r="I7" s="10"/>
    </row>
    <row r="8" spans="1:10" ht="13.5" customHeight="1">
      <c r="A8" s="411" t="s">
        <v>15</v>
      </c>
      <c r="B8" s="411" t="s">
        <v>5</v>
      </c>
      <c r="C8" s="411">
        <f>SUM(E7:E10)</f>
        <v>89</v>
      </c>
      <c r="D8" s="411" t="s">
        <v>22</v>
      </c>
      <c r="E8" s="1">
        <v>30</v>
      </c>
      <c r="F8" s="1" t="s">
        <v>24</v>
      </c>
      <c r="G8" s="1">
        <v>19</v>
      </c>
      <c r="H8" s="411" t="s">
        <v>23</v>
      </c>
      <c r="I8" s="411">
        <f>SUM(G7:G10)</f>
        <v>73</v>
      </c>
      <c r="J8" s="411" t="s">
        <v>17</v>
      </c>
    </row>
    <row r="9" spans="1:10" ht="13.5" customHeight="1">
      <c r="A9" s="411"/>
      <c r="B9" s="417"/>
      <c r="C9" s="411"/>
      <c r="D9" s="411"/>
      <c r="E9" s="1">
        <v>16</v>
      </c>
      <c r="F9" s="1" t="s">
        <v>24</v>
      </c>
      <c r="G9" s="1">
        <v>20</v>
      </c>
      <c r="H9" s="411"/>
      <c r="I9" s="411"/>
      <c r="J9" s="417"/>
    </row>
    <row r="10" spans="1:9" ht="13.5" customHeight="1">
      <c r="A10" s="10"/>
      <c r="C10" s="10"/>
      <c r="E10" s="10">
        <v>25</v>
      </c>
      <c r="F10" s="10" t="s">
        <v>24</v>
      </c>
      <c r="G10" s="10">
        <v>15</v>
      </c>
      <c r="I10" s="10"/>
    </row>
    <row r="11" spans="1:9" ht="13.5" customHeight="1">
      <c r="A11" s="10"/>
      <c r="C11" s="10"/>
      <c r="E11" s="10"/>
      <c r="F11" s="10"/>
      <c r="G11" s="10"/>
      <c r="I11" s="10"/>
    </row>
    <row r="12" spans="1:9" ht="13.5" customHeight="1">
      <c r="A12" s="29" t="s">
        <v>14</v>
      </c>
      <c r="C12" s="10"/>
      <c r="E12" s="10">
        <v>36</v>
      </c>
      <c r="F12" s="10" t="s">
        <v>24</v>
      </c>
      <c r="G12" s="10">
        <v>12</v>
      </c>
      <c r="I12" s="10"/>
    </row>
    <row r="13" spans="1:10" ht="13.5" customHeight="1">
      <c r="A13" s="411" t="s">
        <v>16</v>
      </c>
      <c r="B13" s="411" t="s">
        <v>2</v>
      </c>
      <c r="C13" s="411">
        <f>SUM(E12:E15)</f>
        <v>113</v>
      </c>
      <c r="D13" s="411" t="s">
        <v>22</v>
      </c>
      <c r="E13" s="1">
        <v>24</v>
      </c>
      <c r="F13" s="1" t="s">
        <v>24</v>
      </c>
      <c r="G13" s="1">
        <v>17</v>
      </c>
      <c r="H13" s="411" t="s">
        <v>23</v>
      </c>
      <c r="I13" s="411">
        <f>SUM(G12:G15)</f>
        <v>70</v>
      </c>
      <c r="J13" s="411" t="s">
        <v>130</v>
      </c>
    </row>
    <row r="14" spans="1:10" ht="13.5" customHeight="1">
      <c r="A14" s="411"/>
      <c r="B14" s="417"/>
      <c r="C14" s="411"/>
      <c r="D14" s="411"/>
      <c r="E14" s="1">
        <v>32</v>
      </c>
      <c r="F14" s="1" t="s">
        <v>24</v>
      </c>
      <c r="G14" s="1">
        <v>22</v>
      </c>
      <c r="H14" s="411"/>
      <c r="I14" s="411"/>
      <c r="J14" s="417"/>
    </row>
    <row r="15" spans="1:10" ht="13.5" customHeight="1">
      <c r="A15" s="1"/>
      <c r="B15" s="17"/>
      <c r="C15" s="1"/>
      <c r="D15" s="1"/>
      <c r="E15" s="1">
        <v>21</v>
      </c>
      <c r="F15" s="1" t="s">
        <v>24</v>
      </c>
      <c r="G15" s="1">
        <v>19</v>
      </c>
      <c r="H15" s="1"/>
      <c r="I15" s="1"/>
      <c r="J15" s="17"/>
    </row>
    <row r="16" spans="1:10" ht="13.5" customHeight="1">
      <c r="A16" s="1"/>
      <c r="B16" s="17"/>
      <c r="C16" s="1"/>
      <c r="D16" s="1"/>
      <c r="E16" s="1"/>
      <c r="F16" s="1"/>
      <c r="G16" s="1"/>
      <c r="H16" s="1"/>
      <c r="I16" s="1"/>
      <c r="J16" s="17"/>
    </row>
    <row r="17" spans="1:10" ht="13.5" customHeight="1">
      <c r="A17" s="34" t="s">
        <v>14</v>
      </c>
      <c r="B17" s="17"/>
      <c r="C17" s="1"/>
      <c r="D17" s="1"/>
      <c r="E17" s="1">
        <v>19</v>
      </c>
      <c r="F17" s="1" t="s">
        <v>24</v>
      </c>
      <c r="G17" s="1">
        <v>22</v>
      </c>
      <c r="H17" s="1"/>
      <c r="I17" s="1"/>
      <c r="J17" s="17"/>
    </row>
    <row r="18" spans="1:10" ht="13.5" customHeight="1">
      <c r="A18" s="411" t="s">
        <v>20</v>
      </c>
      <c r="B18" s="411" t="s">
        <v>0</v>
      </c>
      <c r="C18" s="411">
        <f>SUM(E17:E20)</f>
        <v>73</v>
      </c>
      <c r="D18" s="411" t="s">
        <v>22</v>
      </c>
      <c r="E18" s="1">
        <v>7</v>
      </c>
      <c r="F18" s="1" t="s">
        <v>24</v>
      </c>
      <c r="G18" s="1">
        <v>14</v>
      </c>
      <c r="H18" s="411" t="s">
        <v>23</v>
      </c>
      <c r="I18" s="411">
        <f>SUM(G17:G20)</f>
        <v>58</v>
      </c>
      <c r="J18" s="411" t="s">
        <v>8</v>
      </c>
    </row>
    <row r="19" spans="1:10" ht="13.5" customHeight="1">
      <c r="A19" s="411"/>
      <c r="B19" s="417"/>
      <c r="C19" s="411"/>
      <c r="D19" s="411"/>
      <c r="E19" s="1">
        <v>23</v>
      </c>
      <c r="F19" s="10" t="s">
        <v>24</v>
      </c>
      <c r="G19" s="1">
        <v>17</v>
      </c>
      <c r="H19" s="411"/>
      <c r="I19" s="411"/>
      <c r="J19" s="417"/>
    </row>
    <row r="20" spans="1:10" ht="13.5" customHeight="1">
      <c r="A20" s="1"/>
      <c r="B20" s="17"/>
      <c r="C20" s="1"/>
      <c r="D20" s="1"/>
      <c r="E20" s="1">
        <v>24</v>
      </c>
      <c r="F20" s="10" t="s">
        <v>24</v>
      </c>
      <c r="G20" s="1">
        <v>5</v>
      </c>
      <c r="H20" s="1"/>
      <c r="I20" s="1"/>
      <c r="J20" s="17"/>
    </row>
    <row r="21" spans="1:9" ht="13.5" customHeight="1">
      <c r="A21" s="10"/>
      <c r="C21" s="10"/>
      <c r="E21" s="10"/>
      <c r="G21" s="10"/>
      <c r="I21" s="10"/>
    </row>
    <row r="22" spans="1:2" ht="13.5" customHeight="1">
      <c r="A22" s="30" t="s">
        <v>125</v>
      </c>
      <c r="B22" s="35"/>
    </row>
    <row r="23" ht="13.5" customHeight="1">
      <c r="A23" s="9"/>
    </row>
    <row r="24" spans="1:9" ht="13.5" customHeight="1">
      <c r="A24" s="29" t="s">
        <v>14</v>
      </c>
      <c r="C24" s="10"/>
      <c r="E24" s="10">
        <v>9</v>
      </c>
      <c r="F24" s="10" t="s">
        <v>24</v>
      </c>
      <c r="G24" s="10">
        <v>33</v>
      </c>
      <c r="I24" s="10"/>
    </row>
    <row r="25" spans="1:10" ht="13.5" customHeight="1">
      <c r="A25" s="411" t="s">
        <v>127</v>
      </c>
      <c r="B25" s="411" t="s">
        <v>3</v>
      </c>
      <c r="C25" s="411">
        <f>SUM(E24:E27)</f>
        <v>51</v>
      </c>
      <c r="D25" s="411" t="s">
        <v>22</v>
      </c>
      <c r="E25" s="1">
        <v>20</v>
      </c>
      <c r="F25" s="1" t="s">
        <v>24</v>
      </c>
      <c r="G25" s="1">
        <v>28</v>
      </c>
      <c r="H25" s="411" t="s">
        <v>23</v>
      </c>
      <c r="I25" s="411">
        <f>SUM(G24:G27)</f>
        <v>121</v>
      </c>
      <c r="J25" s="411" t="s">
        <v>5</v>
      </c>
    </row>
    <row r="26" spans="1:10" ht="13.5" customHeight="1">
      <c r="A26" s="411"/>
      <c r="B26" s="417"/>
      <c r="C26" s="411"/>
      <c r="D26" s="411"/>
      <c r="E26" s="1">
        <v>8</v>
      </c>
      <c r="F26" s="1" t="s">
        <v>24</v>
      </c>
      <c r="G26" s="1">
        <v>30</v>
      </c>
      <c r="H26" s="411"/>
      <c r="I26" s="411"/>
      <c r="J26" s="417"/>
    </row>
    <row r="27" spans="1:10" ht="13.5" customHeight="1">
      <c r="A27" s="1"/>
      <c r="B27" s="17"/>
      <c r="C27" s="1"/>
      <c r="D27" s="1"/>
      <c r="E27" s="1">
        <v>14</v>
      </c>
      <c r="F27" s="1" t="s">
        <v>24</v>
      </c>
      <c r="G27" s="1">
        <v>30</v>
      </c>
      <c r="H27" s="1"/>
      <c r="I27" s="1"/>
      <c r="J27" s="17"/>
    </row>
    <row r="28" spans="1:9" ht="13.5" customHeight="1">
      <c r="A28" s="10"/>
      <c r="C28" s="10"/>
      <c r="E28" s="10"/>
      <c r="F28" s="10"/>
      <c r="G28" s="10"/>
      <c r="I28" s="10"/>
    </row>
    <row r="29" spans="1:9" ht="13.5" customHeight="1">
      <c r="A29" s="29" t="s">
        <v>14</v>
      </c>
      <c r="C29" s="10"/>
      <c r="E29" s="10">
        <v>8</v>
      </c>
      <c r="F29" s="10" t="s">
        <v>24</v>
      </c>
      <c r="G29" s="10">
        <v>24</v>
      </c>
      <c r="I29" s="10"/>
    </row>
    <row r="30" spans="1:10" ht="13.5" customHeight="1">
      <c r="A30" s="411" t="s">
        <v>135</v>
      </c>
      <c r="B30" s="411" t="s">
        <v>4</v>
      </c>
      <c r="C30" s="411">
        <f>SUM(E29:E32)</f>
        <v>52</v>
      </c>
      <c r="D30" s="411" t="s">
        <v>22</v>
      </c>
      <c r="E30" s="1">
        <v>15</v>
      </c>
      <c r="F30" s="1" t="s">
        <v>24</v>
      </c>
      <c r="G30" s="1">
        <v>21</v>
      </c>
      <c r="H30" s="411" t="s">
        <v>23</v>
      </c>
      <c r="I30" s="411">
        <f>SUM(G29:G32)</f>
        <v>87</v>
      </c>
      <c r="J30" s="411" t="s">
        <v>0</v>
      </c>
    </row>
    <row r="31" spans="1:10" ht="13.5" customHeight="1">
      <c r="A31" s="411"/>
      <c r="B31" s="417"/>
      <c r="C31" s="411"/>
      <c r="D31" s="411"/>
      <c r="E31" s="1">
        <v>19</v>
      </c>
      <c r="F31" s="1" t="s">
        <v>24</v>
      </c>
      <c r="G31" s="1">
        <v>17</v>
      </c>
      <c r="H31" s="411"/>
      <c r="I31" s="411"/>
      <c r="J31" s="417"/>
    </row>
    <row r="32" spans="1:10" ht="13.5" customHeight="1">
      <c r="A32" s="1"/>
      <c r="B32" s="17"/>
      <c r="C32" s="1"/>
      <c r="D32" s="1"/>
      <c r="E32" s="1">
        <v>10</v>
      </c>
      <c r="F32" s="1" t="s">
        <v>24</v>
      </c>
      <c r="G32" s="1">
        <v>25</v>
      </c>
      <c r="H32" s="1"/>
      <c r="I32" s="1"/>
      <c r="J32" s="17"/>
    </row>
    <row r="33" spans="1:10" ht="13.5" customHeight="1">
      <c r="A33" s="1"/>
      <c r="B33" s="17"/>
      <c r="C33" s="1"/>
      <c r="D33" s="1"/>
      <c r="E33" s="1"/>
      <c r="F33" s="1"/>
      <c r="G33" s="1"/>
      <c r="H33" s="1"/>
      <c r="I33" s="1"/>
      <c r="J33" s="17"/>
    </row>
    <row r="34" spans="1:10" ht="13.5" customHeight="1">
      <c r="A34" s="34" t="s">
        <v>14</v>
      </c>
      <c r="B34" s="17"/>
      <c r="C34" s="1"/>
      <c r="D34" s="1"/>
      <c r="E34" s="1">
        <v>16</v>
      </c>
      <c r="F34" s="1" t="s">
        <v>24</v>
      </c>
      <c r="G34" s="1">
        <v>22</v>
      </c>
      <c r="H34" s="1"/>
      <c r="I34" s="1"/>
      <c r="J34" s="17"/>
    </row>
    <row r="35" spans="1:10" ht="13.5" customHeight="1">
      <c r="A35" s="411" t="s">
        <v>136</v>
      </c>
      <c r="B35" s="411" t="s">
        <v>17</v>
      </c>
      <c r="C35" s="411">
        <f>SUM(E34:E37)</f>
        <v>72</v>
      </c>
      <c r="D35" s="411" t="s">
        <v>22</v>
      </c>
      <c r="E35" s="1">
        <v>15</v>
      </c>
      <c r="F35" s="1" t="s">
        <v>24</v>
      </c>
      <c r="G35" s="1">
        <v>15</v>
      </c>
      <c r="H35" s="411" t="s">
        <v>23</v>
      </c>
      <c r="I35" s="411">
        <f>SUM(G34:G37)</f>
        <v>85</v>
      </c>
      <c r="J35" s="411" t="s">
        <v>2</v>
      </c>
    </row>
    <row r="36" spans="1:10" ht="13.5" customHeight="1">
      <c r="A36" s="411"/>
      <c r="B36" s="417"/>
      <c r="C36" s="411"/>
      <c r="D36" s="411"/>
      <c r="E36" s="1">
        <v>18</v>
      </c>
      <c r="F36" s="10" t="s">
        <v>24</v>
      </c>
      <c r="G36" s="1">
        <v>26</v>
      </c>
      <c r="H36" s="411"/>
      <c r="I36" s="411"/>
      <c r="J36" s="417"/>
    </row>
    <row r="37" spans="1:10" ht="13.5" customHeight="1">
      <c r="A37" s="1"/>
      <c r="B37" s="17"/>
      <c r="C37" s="1"/>
      <c r="D37" s="1"/>
      <c r="E37" s="1">
        <v>23</v>
      </c>
      <c r="F37" s="10" t="s">
        <v>24</v>
      </c>
      <c r="G37" s="1">
        <v>22</v>
      </c>
      <c r="H37" s="1"/>
      <c r="I37" s="1"/>
      <c r="J37" s="17"/>
    </row>
    <row r="38" spans="3:9" ht="13.5" customHeight="1">
      <c r="C38" s="10"/>
      <c r="E38" s="10"/>
      <c r="F38" s="10"/>
      <c r="G38" s="10"/>
      <c r="I38" s="10"/>
    </row>
    <row r="39" spans="1:2" ht="13.5" customHeight="1">
      <c r="A39" s="30" t="s">
        <v>144</v>
      </c>
      <c r="B39" s="35"/>
    </row>
    <row r="40" ht="13.5" customHeight="1">
      <c r="A40" s="9"/>
    </row>
    <row r="41" spans="1:9" ht="13.5" customHeight="1">
      <c r="A41" s="29" t="s">
        <v>14</v>
      </c>
      <c r="B41" s="14"/>
      <c r="C41" s="10"/>
      <c r="E41" s="10">
        <v>18</v>
      </c>
      <c r="F41" s="10" t="s">
        <v>24</v>
      </c>
      <c r="G41" s="10">
        <v>12</v>
      </c>
      <c r="I41" s="10"/>
    </row>
    <row r="42" spans="1:10" ht="13.5" customHeight="1">
      <c r="A42" s="411" t="s">
        <v>15</v>
      </c>
      <c r="B42" s="411" t="s">
        <v>2</v>
      </c>
      <c r="C42" s="411">
        <f>SUM(E41:E44)</f>
        <v>83</v>
      </c>
      <c r="D42" s="411" t="s">
        <v>22</v>
      </c>
      <c r="E42" s="1">
        <v>16</v>
      </c>
      <c r="F42" s="1" t="s">
        <v>24</v>
      </c>
      <c r="G42" s="1">
        <v>16</v>
      </c>
      <c r="H42" s="411" t="s">
        <v>23</v>
      </c>
      <c r="I42" s="411">
        <f>SUM(G41:G44)</f>
        <v>53</v>
      </c>
      <c r="J42" s="411" t="s">
        <v>4</v>
      </c>
    </row>
    <row r="43" spans="1:10" ht="13.5" customHeight="1">
      <c r="A43" s="411"/>
      <c r="B43" s="417"/>
      <c r="C43" s="411"/>
      <c r="D43" s="411"/>
      <c r="E43" s="1">
        <v>22</v>
      </c>
      <c r="F43" s="1" t="s">
        <v>24</v>
      </c>
      <c r="G43" s="1">
        <v>11</v>
      </c>
      <c r="H43" s="411"/>
      <c r="I43" s="411"/>
      <c r="J43" s="417"/>
    </row>
    <row r="44" spans="1:9" ht="13.5" customHeight="1">
      <c r="A44" s="10"/>
      <c r="C44" s="10"/>
      <c r="E44" s="10">
        <v>27</v>
      </c>
      <c r="F44" s="10" t="s">
        <v>24</v>
      </c>
      <c r="G44" s="10">
        <v>14</v>
      </c>
      <c r="I44" s="10"/>
    </row>
    <row r="45" spans="1:7" ht="13.5" customHeight="1">
      <c r="A45" s="10"/>
      <c r="E45" s="10"/>
      <c r="F45" s="10"/>
      <c r="G45" s="10"/>
    </row>
    <row r="46" spans="1:9" ht="13.5" customHeight="1">
      <c r="A46" s="29" t="s">
        <v>14</v>
      </c>
      <c r="C46" s="10"/>
      <c r="E46" s="10">
        <v>34</v>
      </c>
      <c r="F46" s="10" t="s">
        <v>24</v>
      </c>
      <c r="G46" s="10">
        <v>14</v>
      </c>
      <c r="I46" s="10"/>
    </row>
    <row r="47" spans="1:10" ht="13.5" customHeight="1">
      <c r="A47" s="411" t="s">
        <v>28</v>
      </c>
      <c r="B47" s="411" t="s">
        <v>5</v>
      </c>
      <c r="C47" s="411">
        <f>SUM(E46:E49)</f>
        <v>89</v>
      </c>
      <c r="D47" s="411" t="s">
        <v>22</v>
      </c>
      <c r="E47" s="1">
        <v>21</v>
      </c>
      <c r="F47" s="1" t="s">
        <v>24</v>
      </c>
      <c r="G47" s="1">
        <v>24</v>
      </c>
      <c r="H47" s="411" t="s">
        <v>23</v>
      </c>
      <c r="I47" s="411">
        <f>SUM(G46:G49)</f>
        <v>59</v>
      </c>
      <c r="J47" s="411" t="s">
        <v>8</v>
      </c>
    </row>
    <row r="48" spans="1:10" ht="13.5" customHeight="1">
      <c r="A48" s="411"/>
      <c r="B48" s="417"/>
      <c r="C48" s="411"/>
      <c r="D48" s="411"/>
      <c r="E48" s="1">
        <v>13</v>
      </c>
      <c r="F48" s="1" t="s">
        <v>24</v>
      </c>
      <c r="G48" s="1">
        <v>12</v>
      </c>
      <c r="H48" s="411"/>
      <c r="I48" s="411"/>
      <c r="J48" s="417"/>
    </row>
    <row r="49" spans="1:10" ht="13.5" customHeight="1">
      <c r="A49" s="1"/>
      <c r="B49" s="17"/>
      <c r="C49" s="1"/>
      <c r="D49" s="1"/>
      <c r="E49" s="1">
        <v>21</v>
      </c>
      <c r="F49" s="1" t="s">
        <v>24</v>
      </c>
      <c r="G49" s="1">
        <v>9</v>
      </c>
      <c r="H49" s="1"/>
      <c r="I49" s="1"/>
      <c r="J49" s="17"/>
    </row>
    <row r="50" spans="1:9" ht="13.5" customHeight="1">
      <c r="A50" s="10"/>
      <c r="C50" s="10"/>
      <c r="E50" s="10"/>
      <c r="F50" s="10"/>
      <c r="G50" s="10"/>
      <c r="I50" s="10"/>
    </row>
    <row r="51" spans="1:9" ht="13.5" customHeight="1">
      <c r="A51" s="29" t="s">
        <v>14</v>
      </c>
      <c r="C51" s="10"/>
      <c r="E51" s="10">
        <v>24</v>
      </c>
      <c r="F51" s="10" t="s">
        <v>24</v>
      </c>
      <c r="G51" s="10">
        <v>14</v>
      </c>
      <c r="I51" s="10"/>
    </row>
    <row r="52" spans="1:10" ht="13.5" customHeight="1">
      <c r="A52" s="411" t="s">
        <v>29</v>
      </c>
      <c r="B52" s="411" t="s">
        <v>0</v>
      </c>
      <c r="C52" s="411">
        <f>SUM(E51:E54)</f>
        <v>93</v>
      </c>
      <c r="D52" s="411" t="s">
        <v>22</v>
      </c>
      <c r="E52" s="1">
        <v>23</v>
      </c>
      <c r="F52" s="1" t="s">
        <v>24</v>
      </c>
      <c r="G52" s="1">
        <v>24</v>
      </c>
      <c r="H52" s="411" t="s">
        <v>23</v>
      </c>
      <c r="I52" s="411">
        <f>SUM(G51:G54)</f>
        <v>75</v>
      </c>
      <c r="J52" s="411" t="s">
        <v>17</v>
      </c>
    </row>
    <row r="53" spans="1:10" ht="13.5" customHeight="1">
      <c r="A53" s="411"/>
      <c r="B53" s="417"/>
      <c r="C53" s="411"/>
      <c r="D53" s="411"/>
      <c r="E53" s="1">
        <v>30</v>
      </c>
      <c r="F53" s="1" t="s">
        <v>24</v>
      </c>
      <c r="G53" s="1">
        <v>10</v>
      </c>
      <c r="H53" s="411"/>
      <c r="I53" s="411"/>
      <c r="J53" s="417"/>
    </row>
    <row r="54" spans="1:10" ht="13.5" customHeight="1">
      <c r="A54" s="1"/>
      <c r="B54" s="17"/>
      <c r="C54" s="1"/>
      <c r="D54" s="1"/>
      <c r="E54" s="1">
        <v>16</v>
      </c>
      <c r="F54" s="1" t="s">
        <v>24</v>
      </c>
      <c r="G54" s="1">
        <v>27</v>
      </c>
      <c r="H54" s="1"/>
      <c r="I54" s="1"/>
      <c r="J54" s="17"/>
    </row>
    <row r="55" spans="3:9" ht="13.5" customHeight="1">
      <c r="C55" s="10"/>
      <c r="E55" s="10"/>
      <c r="F55" s="10"/>
      <c r="G55" s="10"/>
      <c r="I55" s="10"/>
    </row>
    <row r="56" spans="1:2" ht="13.5" customHeight="1">
      <c r="A56" s="30" t="s">
        <v>145</v>
      </c>
      <c r="B56" s="35"/>
    </row>
    <row r="57" ht="13.5" customHeight="1">
      <c r="A57" s="9"/>
    </row>
    <row r="58" spans="1:9" ht="13.5" customHeight="1">
      <c r="A58" s="29" t="s">
        <v>14</v>
      </c>
      <c r="B58" s="14"/>
      <c r="C58" s="10"/>
      <c r="E58" s="10">
        <v>12</v>
      </c>
      <c r="F58" s="10" t="s">
        <v>24</v>
      </c>
      <c r="G58" s="10">
        <v>33</v>
      </c>
      <c r="I58" s="10"/>
    </row>
    <row r="59" spans="1:10" ht="13.5" customHeight="1">
      <c r="A59" s="411" t="s">
        <v>126</v>
      </c>
      <c r="B59" s="411" t="s">
        <v>3</v>
      </c>
      <c r="C59" s="411">
        <f>SUM(E58:E61)</f>
        <v>41</v>
      </c>
      <c r="D59" s="411" t="s">
        <v>22</v>
      </c>
      <c r="E59" s="1">
        <v>12</v>
      </c>
      <c r="F59" s="1" t="s">
        <v>24</v>
      </c>
      <c r="G59" s="1">
        <v>37</v>
      </c>
      <c r="H59" s="411" t="s">
        <v>23</v>
      </c>
      <c r="I59" s="411">
        <f>SUM(G58:G61)</f>
        <v>121</v>
      </c>
      <c r="J59" s="411" t="s">
        <v>0</v>
      </c>
    </row>
    <row r="60" spans="1:10" ht="13.5" customHeight="1">
      <c r="A60" s="411"/>
      <c r="B60" s="417"/>
      <c r="C60" s="411"/>
      <c r="D60" s="411"/>
      <c r="E60" s="1">
        <v>13</v>
      </c>
      <c r="F60" s="1" t="s">
        <v>24</v>
      </c>
      <c r="G60" s="1">
        <v>33</v>
      </c>
      <c r="H60" s="411"/>
      <c r="I60" s="411"/>
      <c r="J60" s="417"/>
    </row>
    <row r="61" spans="1:9" ht="13.5" customHeight="1">
      <c r="A61" s="10"/>
      <c r="C61" s="10"/>
      <c r="E61" s="10">
        <v>4</v>
      </c>
      <c r="F61" s="10" t="s">
        <v>24</v>
      </c>
      <c r="G61" s="10">
        <v>18</v>
      </c>
      <c r="I61" s="10"/>
    </row>
    <row r="62" spans="1:7" ht="13.5" customHeight="1">
      <c r="A62" s="10"/>
      <c r="E62" s="10"/>
      <c r="F62" s="10"/>
      <c r="G62" s="10"/>
    </row>
    <row r="63" spans="1:9" ht="13.5" customHeight="1">
      <c r="A63" s="29" t="s">
        <v>14</v>
      </c>
      <c r="C63" s="10"/>
      <c r="E63" s="10">
        <v>19</v>
      </c>
      <c r="F63" s="10" t="s">
        <v>24</v>
      </c>
      <c r="G63" s="10">
        <v>18</v>
      </c>
      <c r="I63" s="10"/>
    </row>
    <row r="64" spans="1:10" ht="13.5" customHeight="1">
      <c r="A64" s="411" t="s">
        <v>166</v>
      </c>
      <c r="B64" s="411" t="s">
        <v>8</v>
      </c>
      <c r="C64" s="411">
        <f>SUM(E63:E66)</f>
        <v>70</v>
      </c>
      <c r="D64" s="411" t="s">
        <v>22</v>
      </c>
      <c r="E64" s="1">
        <v>16</v>
      </c>
      <c r="F64" s="1" t="s">
        <v>24</v>
      </c>
      <c r="G64" s="1">
        <v>27</v>
      </c>
      <c r="H64" s="411" t="s">
        <v>23</v>
      </c>
      <c r="I64" s="411">
        <f>SUM(G63:G66)</f>
        <v>101</v>
      </c>
      <c r="J64" s="411" t="s">
        <v>2</v>
      </c>
    </row>
    <row r="65" spans="1:10" ht="13.5" customHeight="1">
      <c r="A65" s="411"/>
      <c r="B65" s="417"/>
      <c r="C65" s="411"/>
      <c r="D65" s="411"/>
      <c r="E65" s="1">
        <v>8</v>
      </c>
      <c r="F65" s="1" t="s">
        <v>24</v>
      </c>
      <c r="G65" s="1">
        <v>36</v>
      </c>
      <c r="H65" s="411"/>
      <c r="I65" s="411"/>
      <c r="J65" s="417"/>
    </row>
    <row r="66" spans="1:10" ht="13.5" customHeight="1">
      <c r="A66" s="1"/>
      <c r="B66" s="17"/>
      <c r="C66" s="1"/>
      <c r="D66" s="1"/>
      <c r="E66" s="1">
        <v>27</v>
      </c>
      <c r="F66" s="1" t="s">
        <v>24</v>
      </c>
      <c r="G66" s="1">
        <v>20</v>
      </c>
      <c r="H66" s="1"/>
      <c r="I66" s="1"/>
      <c r="J66" s="17"/>
    </row>
    <row r="67" spans="1:10" ht="13.5" customHeight="1">
      <c r="A67" s="1"/>
      <c r="B67" s="17"/>
      <c r="C67" s="1"/>
      <c r="D67" s="1"/>
      <c r="E67" s="1"/>
      <c r="F67" s="1"/>
      <c r="G67" s="1"/>
      <c r="H67" s="1"/>
      <c r="I67" s="1"/>
      <c r="J67" s="17"/>
    </row>
    <row r="68" spans="1:10" ht="13.5" customHeight="1">
      <c r="A68" s="34" t="s">
        <v>14</v>
      </c>
      <c r="B68" s="17"/>
      <c r="C68" s="1"/>
      <c r="D68" s="1"/>
      <c r="E68" s="1">
        <v>10</v>
      </c>
      <c r="F68" s="1" t="s">
        <v>24</v>
      </c>
      <c r="G68" s="1">
        <v>24</v>
      </c>
      <c r="H68" s="1"/>
      <c r="I68" s="1"/>
      <c r="J68" s="17"/>
    </row>
    <row r="69" spans="1:10" ht="13.5" customHeight="1">
      <c r="A69" s="411" t="s">
        <v>136</v>
      </c>
      <c r="B69" s="411" t="s">
        <v>4</v>
      </c>
      <c r="C69" s="411">
        <f>SUM(E68:E71)</f>
        <v>66</v>
      </c>
      <c r="D69" s="411" t="s">
        <v>22</v>
      </c>
      <c r="E69" s="1">
        <v>14</v>
      </c>
      <c r="F69" s="1" t="s">
        <v>24</v>
      </c>
      <c r="G69" s="1">
        <v>18</v>
      </c>
      <c r="H69" s="411" t="s">
        <v>23</v>
      </c>
      <c r="I69" s="411">
        <f>SUM(G68:G71)</f>
        <v>84</v>
      </c>
      <c r="J69" s="411" t="s">
        <v>5</v>
      </c>
    </row>
    <row r="70" spans="1:10" ht="13.5" customHeight="1">
      <c r="A70" s="411"/>
      <c r="B70" s="417"/>
      <c r="C70" s="411"/>
      <c r="D70" s="411"/>
      <c r="E70" s="1">
        <v>18</v>
      </c>
      <c r="F70" s="10" t="s">
        <v>24</v>
      </c>
      <c r="G70" s="1">
        <v>27</v>
      </c>
      <c r="H70" s="411"/>
      <c r="I70" s="411"/>
      <c r="J70" s="417"/>
    </row>
    <row r="71" spans="1:10" ht="13.5" customHeight="1">
      <c r="A71" s="1"/>
      <c r="B71" s="17"/>
      <c r="C71" s="1"/>
      <c r="D71" s="1"/>
      <c r="E71" s="1">
        <v>24</v>
      </c>
      <c r="F71" s="10" t="s">
        <v>24</v>
      </c>
      <c r="G71" s="1">
        <v>15</v>
      </c>
      <c r="H71" s="1"/>
      <c r="I71" s="1"/>
      <c r="J71" s="17"/>
    </row>
    <row r="72" ht="13.5" customHeight="1"/>
    <row r="73" ht="13.5" customHeight="1">
      <c r="A73" s="30" t="s">
        <v>177</v>
      </c>
    </row>
    <row r="74" ht="13.5" customHeight="1">
      <c r="A74" s="9"/>
    </row>
    <row r="75" spans="1:9" ht="13.5" customHeight="1">
      <c r="A75" s="29" t="s">
        <v>12</v>
      </c>
      <c r="C75" s="10"/>
      <c r="E75" s="10">
        <v>17</v>
      </c>
      <c r="F75" s="10" t="s">
        <v>36</v>
      </c>
      <c r="G75" s="10">
        <v>19</v>
      </c>
      <c r="I75" s="10"/>
    </row>
    <row r="76" spans="1:10" ht="13.5" customHeight="1">
      <c r="A76" s="419" t="s">
        <v>276</v>
      </c>
      <c r="B76" s="419" t="s">
        <v>277</v>
      </c>
      <c r="C76" s="411">
        <f>SUM(E75:E78)</f>
        <v>75</v>
      </c>
      <c r="D76" s="411" t="s">
        <v>34</v>
      </c>
      <c r="E76" s="1">
        <v>21</v>
      </c>
      <c r="F76" s="1" t="s">
        <v>36</v>
      </c>
      <c r="G76" s="1">
        <v>25</v>
      </c>
      <c r="H76" s="411" t="s">
        <v>35</v>
      </c>
      <c r="I76" s="411">
        <f>SUM(G75:G78)</f>
        <v>77</v>
      </c>
      <c r="J76" s="419" t="s">
        <v>207</v>
      </c>
    </row>
    <row r="77" spans="1:10" ht="13.5" customHeight="1">
      <c r="A77" s="411"/>
      <c r="B77" s="417"/>
      <c r="C77" s="411"/>
      <c r="D77" s="411"/>
      <c r="E77" s="1">
        <v>13</v>
      </c>
      <c r="F77" s="1" t="s">
        <v>36</v>
      </c>
      <c r="G77" s="1">
        <v>19</v>
      </c>
      <c r="H77" s="411"/>
      <c r="I77" s="411"/>
      <c r="J77" s="417"/>
    </row>
    <row r="78" spans="1:10" ht="13.5" customHeight="1">
      <c r="A78" s="1"/>
      <c r="B78" s="12"/>
      <c r="C78" s="1"/>
      <c r="D78" s="1"/>
      <c r="E78" s="1">
        <v>24</v>
      </c>
      <c r="F78" s="1" t="s">
        <v>36</v>
      </c>
      <c r="G78" s="1">
        <v>14</v>
      </c>
      <c r="H78" s="1"/>
      <c r="I78" s="1"/>
      <c r="J78" s="12"/>
    </row>
    <row r="79" spans="1:10" ht="13.5" customHeight="1">
      <c r="A79" s="1"/>
      <c r="B79" s="12"/>
      <c r="C79" s="12"/>
      <c r="D79" s="1"/>
      <c r="E79" s="1"/>
      <c r="F79" s="1"/>
      <c r="G79" s="1"/>
      <c r="H79" s="1"/>
      <c r="I79" s="12"/>
      <c r="J79" s="12"/>
    </row>
    <row r="80" spans="1:10" ht="13.5" customHeight="1">
      <c r="A80" s="29" t="s">
        <v>12</v>
      </c>
      <c r="B80" s="12"/>
      <c r="C80" s="1"/>
      <c r="D80" s="1"/>
      <c r="E80" s="1">
        <v>15</v>
      </c>
      <c r="F80" s="1" t="s">
        <v>36</v>
      </c>
      <c r="G80" s="1">
        <v>15</v>
      </c>
      <c r="H80" s="1"/>
      <c r="I80" s="1"/>
      <c r="J80" s="12"/>
    </row>
    <row r="81" spans="1:10" ht="13.5" customHeight="1">
      <c r="A81" s="419" t="s">
        <v>278</v>
      </c>
      <c r="B81" s="419" t="s">
        <v>249</v>
      </c>
      <c r="C81" s="411">
        <f>SUM(E80:E83)</f>
        <v>71</v>
      </c>
      <c r="D81" s="411" t="s">
        <v>34</v>
      </c>
      <c r="E81" s="1">
        <v>22</v>
      </c>
      <c r="F81" s="1" t="s">
        <v>36</v>
      </c>
      <c r="G81" s="1">
        <v>18</v>
      </c>
      <c r="H81" s="411" t="s">
        <v>35</v>
      </c>
      <c r="I81" s="411">
        <f>SUM(G80:G83)</f>
        <v>83</v>
      </c>
      <c r="J81" s="419" t="s">
        <v>210</v>
      </c>
    </row>
    <row r="82" spans="1:10" ht="13.5" customHeight="1">
      <c r="A82" s="411"/>
      <c r="B82" s="417"/>
      <c r="C82" s="411"/>
      <c r="D82" s="411"/>
      <c r="E82" s="1">
        <v>19</v>
      </c>
      <c r="F82" s="1" t="s">
        <v>36</v>
      </c>
      <c r="G82" s="1">
        <v>27</v>
      </c>
      <c r="H82" s="411"/>
      <c r="I82" s="411"/>
      <c r="J82" s="417"/>
    </row>
    <row r="83" spans="1:10" ht="13.5" customHeight="1">
      <c r="A83" s="1"/>
      <c r="B83" s="1"/>
      <c r="C83" s="1"/>
      <c r="D83" s="1"/>
      <c r="E83" s="1">
        <v>15</v>
      </c>
      <c r="F83" s="1" t="s">
        <v>36</v>
      </c>
      <c r="G83" s="1">
        <v>23</v>
      </c>
      <c r="H83" s="1"/>
      <c r="I83" s="1"/>
      <c r="J83" s="12"/>
    </row>
    <row r="84" spans="1:10" ht="13.5" customHeight="1">
      <c r="A84" s="1"/>
      <c r="B84" s="12"/>
      <c r="C84" s="12"/>
      <c r="D84" s="1"/>
      <c r="E84" s="12"/>
      <c r="F84" s="12"/>
      <c r="G84" s="12"/>
      <c r="H84" s="1"/>
      <c r="I84" s="12"/>
      <c r="J84" s="12"/>
    </row>
    <row r="85" spans="1:10" ht="13.5" customHeight="1">
      <c r="A85" s="1"/>
      <c r="B85" s="12"/>
      <c r="C85" s="12"/>
      <c r="D85" s="1"/>
      <c r="E85" s="1"/>
      <c r="F85" s="1"/>
      <c r="G85" s="1"/>
      <c r="H85" s="1"/>
      <c r="I85" s="12"/>
      <c r="J85" s="12"/>
    </row>
    <row r="86" ht="13.5" customHeight="1">
      <c r="A86" s="36" t="s">
        <v>178</v>
      </c>
    </row>
    <row r="87" ht="13.5" customHeight="1">
      <c r="B87" s="9"/>
    </row>
    <row r="88" spans="1:9" ht="13.5" customHeight="1">
      <c r="A88" s="29" t="s">
        <v>14</v>
      </c>
      <c r="C88" s="10"/>
      <c r="E88" s="10">
        <v>14</v>
      </c>
      <c r="F88" s="10" t="s">
        <v>42</v>
      </c>
      <c r="G88" s="10">
        <v>21</v>
      </c>
      <c r="I88" s="10"/>
    </row>
    <row r="89" spans="1:10" ht="13.5" customHeight="1">
      <c r="A89" s="418" t="s">
        <v>273</v>
      </c>
      <c r="B89" s="418" t="s">
        <v>2</v>
      </c>
      <c r="C89" s="411">
        <f>SUM(E88:E91)</f>
        <v>68</v>
      </c>
      <c r="D89" s="411" t="s">
        <v>39</v>
      </c>
      <c r="E89" s="1">
        <v>7</v>
      </c>
      <c r="F89" s="1" t="s">
        <v>42</v>
      </c>
      <c r="G89" s="1">
        <v>18</v>
      </c>
      <c r="H89" s="411" t="s">
        <v>40</v>
      </c>
      <c r="I89" s="411">
        <f>SUM(G88:G91)</f>
        <v>81</v>
      </c>
      <c r="J89" s="418" t="s">
        <v>0</v>
      </c>
    </row>
    <row r="90" spans="1:10" ht="13.5" customHeight="1">
      <c r="A90" s="411"/>
      <c r="B90" s="411"/>
      <c r="C90" s="411"/>
      <c r="D90" s="411"/>
      <c r="E90" s="1">
        <v>23</v>
      </c>
      <c r="F90" s="1" t="s">
        <v>42</v>
      </c>
      <c r="G90" s="1">
        <v>20</v>
      </c>
      <c r="H90" s="411"/>
      <c r="I90" s="411"/>
      <c r="J90" s="411"/>
    </row>
    <row r="91" spans="1:9" ht="13.5" customHeight="1">
      <c r="A91" s="10"/>
      <c r="C91" s="10"/>
      <c r="E91" s="10">
        <v>24</v>
      </c>
      <c r="F91" s="10" t="s">
        <v>42</v>
      </c>
      <c r="G91" s="10">
        <v>22</v>
      </c>
      <c r="I91" s="10"/>
    </row>
    <row r="92" spans="2:10" ht="13.5" customHeight="1">
      <c r="B92" s="14"/>
      <c r="E92" s="10"/>
      <c r="F92" s="10"/>
      <c r="G92" s="10"/>
      <c r="J92" s="14"/>
    </row>
    <row r="93" spans="1:10" ht="13.5" customHeight="1">
      <c r="A93" s="29" t="s">
        <v>14</v>
      </c>
      <c r="B93" s="14"/>
      <c r="C93" s="10"/>
      <c r="E93" s="10">
        <v>28</v>
      </c>
      <c r="F93" s="10" t="s">
        <v>42</v>
      </c>
      <c r="G93" s="10">
        <v>16</v>
      </c>
      <c r="I93" s="10"/>
      <c r="J93" s="14"/>
    </row>
    <row r="94" spans="1:10" ht="13.5" customHeight="1">
      <c r="A94" s="418" t="s">
        <v>279</v>
      </c>
      <c r="B94" s="418" t="s">
        <v>8</v>
      </c>
      <c r="C94" s="411">
        <f>SUM(E93:E96)</f>
        <v>97</v>
      </c>
      <c r="D94" s="411" t="s">
        <v>39</v>
      </c>
      <c r="E94" s="1">
        <v>22</v>
      </c>
      <c r="F94" s="1" t="s">
        <v>42</v>
      </c>
      <c r="G94" s="1">
        <v>19</v>
      </c>
      <c r="H94" s="411" t="s">
        <v>40</v>
      </c>
      <c r="I94" s="411">
        <f>SUM(G93:G96)</f>
        <v>63</v>
      </c>
      <c r="J94" s="418" t="s">
        <v>21</v>
      </c>
    </row>
    <row r="95" spans="1:10" ht="13.5" customHeight="1">
      <c r="A95" s="411"/>
      <c r="B95" s="411"/>
      <c r="C95" s="411"/>
      <c r="D95" s="411"/>
      <c r="E95" s="1">
        <v>24</v>
      </c>
      <c r="F95" s="1" t="s">
        <v>42</v>
      </c>
      <c r="G95" s="1">
        <v>16</v>
      </c>
      <c r="H95" s="411"/>
      <c r="I95" s="411"/>
      <c r="J95" s="411"/>
    </row>
    <row r="96" spans="1:9" ht="13.5" customHeight="1">
      <c r="A96" s="10"/>
      <c r="C96" s="10"/>
      <c r="E96" s="10">
        <v>23</v>
      </c>
      <c r="F96" s="10" t="s">
        <v>42</v>
      </c>
      <c r="G96" s="10">
        <v>12</v>
      </c>
      <c r="I96" s="10"/>
    </row>
    <row r="97" spans="3:9" ht="13.5" customHeight="1">
      <c r="C97" s="10"/>
      <c r="E97" s="10"/>
      <c r="F97" s="10"/>
      <c r="G97" s="10"/>
      <c r="I97" s="10"/>
    </row>
    <row r="98" spans="1:9" ht="13.5" customHeight="1">
      <c r="A98" s="29" t="s">
        <v>14</v>
      </c>
      <c r="C98" s="10"/>
      <c r="E98" s="10">
        <v>20</v>
      </c>
      <c r="F98" s="10" t="s">
        <v>42</v>
      </c>
      <c r="G98" s="10">
        <v>13</v>
      </c>
      <c r="I98" s="10"/>
    </row>
    <row r="99" spans="1:10" ht="13.5" customHeight="1">
      <c r="A99" s="419" t="s">
        <v>276</v>
      </c>
      <c r="B99" s="419" t="s">
        <v>4</v>
      </c>
      <c r="C99" s="411">
        <f>SUM(E98:E101)</f>
        <v>82</v>
      </c>
      <c r="D99" s="411" t="s">
        <v>39</v>
      </c>
      <c r="E99" s="1">
        <v>18</v>
      </c>
      <c r="F99" s="1" t="s">
        <v>42</v>
      </c>
      <c r="G99" s="1">
        <v>21</v>
      </c>
      <c r="H99" s="411" t="s">
        <v>40</v>
      </c>
      <c r="I99" s="411">
        <f>SUM(G98:G101)</f>
        <v>76</v>
      </c>
      <c r="J99" s="419" t="s">
        <v>17</v>
      </c>
    </row>
    <row r="100" spans="1:10" ht="13.5" customHeight="1">
      <c r="A100" s="411"/>
      <c r="B100" s="411"/>
      <c r="C100" s="411"/>
      <c r="D100" s="411"/>
      <c r="E100" s="1">
        <v>23</v>
      </c>
      <c r="F100" s="1" t="s">
        <v>42</v>
      </c>
      <c r="G100" s="1">
        <v>19</v>
      </c>
      <c r="H100" s="411"/>
      <c r="I100" s="411"/>
      <c r="J100" s="411"/>
    </row>
    <row r="101" spans="1:10" ht="13.5" customHeight="1">
      <c r="A101" s="1"/>
      <c r="B101" s="12"/>
      <c r="C101" s="1"/>
      <c r="D101" s="1"/>
      <c r="E101" s="1">
        <v>21</v>
      </c>
      <c r="F101" s="1" t="s">
        <v>42</v>
      </c>
      <c r="G101" s="1">
        <v>23</v>
      </c>
      <c r="H101" s="1"/>
      <c r="I101" s="1"/>
      <c r="J101" s="14"/>
    </row>
    <row r="102" spans="2:10" ht="13.5" customHeight="1">
      <c r="B102" s="12"/>
      <c r="C102" s="12"/>
      <c r="D102" s="1"/>
      <c r="E102" s="12"/>
      <c r="F102" s="1"/>
      <c r="G102" s="12"/>
      <c r="H102" s="1"/>
      <c r="I102" s="12"/>
      <c r="J102" s="14"/>
    </row>
    <row r="103" spans="1:10" ht="13.5" customHeight="1">
      <c r="A103" s="29" t="s">
        <v>12</v>
      </c>
      <c r="B103" s="12"/>
      <c r="C103" s="1"/>
      <c r="D103" s="1"/>
      <c r="E103" s="1">
        <v>11</v>
      </c>
      <c r="F103" s="1" t="s">
        <v>42</v>
      </c>
      <c r="G103" s="1">
        <v>21</v>
      </c>
      <c r="H103" s="1"/>
      <c r="I103" s="1"/>
      <c r="J103" s="14"/>
    </row>
    <row r="104" spans="1:10" ht="13.5" customHeight="1">
      <c r="A104" s="419" t="s">
        <v>280</v>
      </c>
      <c r="B104" s="419" t="s">
        <v>208</v>
      </c>
      <c r="C104" s="417">
        <f>SUM(E103:E106)</f>
        <v>74</v>
      </c>
      <c r="D104" s="418" t="s">
        <v>39</v>
      </c>
      <c r="E104" s="1">
        <v>26</v>
      </c>
      <c r="F104" s="1" t="s">
        <v>42</v>
      </c>
      <c r="G104" s="1">
        <v>15</v>
      </c>
      <c r="H104" s="418" t="s">
        <v>40</v>
      </c>
      <c r="I104" s="417">
        <f>SUM(G103:G106)</f>
        <v>72</v>
      </c>
      <c r="J104" s="419" t="s">
        <v>206</v>
      </c>
    </row>
    <row r="105" spans="1:10" ht="13.5" customHeight="1">
      <c r="A105" s="411"/>
      <c r="B105" s="411"/>
      <c r="C105" s="417"/>
      <c r="D105" s="418"/>
      <c r="E105" s="1">
        <v>13</v>
      </c>
      <c r="F105" s="1" t="s">
        <v>42</v>
      </c>
      <c r="G105" s="1">
        <v>20</v>
      </c>
      <c r="H105" s="418"/>
      <c r="I105" s="417"/>
      <c r="J105" s="411"/>
    </row>
    <row r="106" spans="1:10" ht="13.5" customHeight="1">
      <c r="A106" s="1"/>
      <c r="B106" s="1"/>
      <c r="C106" s="17"/>
      <c r="D106" s="17"/>
      <c r="E106" s="1">
        <v>24</v>
      </c>
      <c r="F106" s="1" t="s">
        <v>42</v>
      </c>
      <c r="G106" s="1">
        <v>16</v>
      </c>
      <c r="H106" s="17"/>
      <c r="I106" s="17"/>
      <c r="J106" s="1"/>
    </row>
    <row r="107" spans="1:10" ht="13.5" customHeight="1">
      <c r="A107" s="1"/>
      <c r="B107" s="12"/>
      <c r="C107" s="1"/>
      <c r="D107" s="1"/>
      <c r="E107" s="1"/>
      <c r="F107" s="1"/>
      <c r="G107" s="1"/>
      <c r="H107" s="1"/>
      <c r="I107" s="1"/>
      <c r="J107" s="12"/>
    </row>
    <row r="108" spans="1:10" ht="13.5" customHeight="1">
      <c r="A108" s="29" t="s">
        <v>12</v>
      </c>
      <c r="B108" s="12"/>
      <c r="C108" s="1"/>
      <c r="D108" s="1"/>
      <c r="E108" s="1">
        <v>23</v>
      </c>
      <c r="F108" s="1" t="s">
        <v>45</v>
      </c>
      <c r="G108" s="1">
        <v>15</v>
      </c>
      <c r="H108" s="1"/>
      <c r="I108" s="1"/>
      <c r="J108" s="12"/>
    </row>
    <row r="109" spans="1:10" ht="13.5" customHeight="1">
      <c r="A109" s="419" t="s">
        <v>281</v>
      </c>
      <c r="B109" s="419" t="s">
        <v>202</v>
      </c>
      <c r="C109" s="411">
        <f>SUM(E108:E111)</f>
        <v>110</v>
      </c>
      <c r="D109" s="411" t="s">
        <v>43</v>
      </c>
      <c r="E109" s="1">
        <v>22</v>
      </c>
      <c r="F109" s="1" t="s">
        <v>45</v>
      </c>
      <c r="G109" s="1">
        <v>17</v>
      </c>
      <c r="H109" s="411" t="s">
        <v>44</v>
      </c>
      <c r="I109" s="411">
        <f>SUM(G108:G111)</f>
        <v>77</v>
      </c>
      <c r="J109" s="419" t="s">
        <v>207</v>
      </c>
    </row>
    <row r="110" spans="1:10" ht="13.5" customHeight="1">
      <c r="A110" s="411"/>
      <c r="B110" s="411"/>
      <c r="C110" s="411"/>
      <c r="D110" s="411"/>
      <c r="E110" s="1">
        <v>34</v>
      </c>
      <c r="F110" s="1" t="s">
        <v>45</v>
      </c>
      <c r="G110" s="1">
        <v>16</v>
      </c>
      <c r="H110" s="411"/>
      <c r="I110" s="411"/>
      <c r="J110" s="411"/>
    </row>
    <row r="111" spans="1:9" ht="13.5" customHeight="1">
      <c r="A111" s="10"/>
      <c r="C111" s="10"/>
      <c r="E111" s="10">
        <v>31</v>
      </c>
      <c r="F111" s="10" t="s">
        <v>45</v>
      </c>
      <c r="G111" s="10">
        <v>29</v>
      </c>
      <c r="I111" s="10"/>
    </row>
    <row r="112" spans="2:10" ht="13.5" customHeight="1">
      <c r="B112" s="12"/>
      <c r="C112" s="12"/>
      <c r="D112" s="1"/>
      <c r="E112" s="1"/>
      <c r="F112" s="1"/>
      <c r="G112" s="1"/>
      <c r="H112" s="1"/>
      <c r="I112" s="12"/>
      <c r="J112" s="12"/>
    </row>
    <row r="113" spans="1:10" ht="13.5" customHeight="1">
      <c r="A113" s="29" t="s">
        <v>12</v>
      </c>
      <c r="B113" s="12"/>
      <c r="C113" s="1"/>
      <c r="D113" s="1"/>
      <c r="E113" s="1">
        <v>28</v>
      </c>
      <c r="F113" s="1" t="s">
        <v>45</v>
      </c>
      <c r="G113" s="1">
        <v>8</v>
      </c>
      <c r="H113" s="1"/>
      <c r="I113" s="1"/>
      <c r="J113" s="12"/>
    </row>
    <row r="114" spans="1:10" ht="13.5" customHeight="1">
      <c r="A114" s="418" t="s">
        <v>297</v>
      </c>
      <c r="B114" s="418" t="s">
        <v>209</v>
      </c>
      <c r="C114" s="411">
        <f>SUM(E113:E116)</f>
        <v>84</v>
      </c>
      <c r="D114" s="411" t="s">
        <v>43</v>
      </c>
      <c r="E114" s="1">
        <v>27</v>
      </c>
      <c r="F114" s="1" t="s">
        <v>45</v>
      </c>
      <c r="G114" s="1">
        <v>8</v>
      </c>
      <c r="H114" s="411" t="s">
        <v>44</v>
      </c>
      <c r="I114" s="411">
        <f>SUM(G113:G116)</f>
        <v>52</v>
      </c>
      <c r="J114" s="418" t="s">
        <v>212</v>
      </c>
    </row>
    <row r="115" spans="1:10" ht="13.5" customHeight="1">
      <c r="A115" s="411"/>
      <c r="B115" s="411"/>
      <c r="C115" s="411"/>
      <c r="D115" s="411"/>
      <c r="E115" s="1">
        <v>11</v>
      </c>
      <c r="F115" s="1" t="s">
        <v>45</v>
      </c>
      <c r="G115" s="1">
        <v>19</v>
      </c>
      <c r="H115" s="411"/>
      <c r="I115" s="411"/>
      <c r="J115" s="411"/>
    </row>
    <row r="116" spans="1:9" ht="13.5" customHeight="1">
      <c r="A116" s="10"/>
      <c r="C116" s="10"/>
      <c r="E116" s="10">
        <v>18</v>
      </c>
      <c r="F116" s="10" t="s">
        <v>45</v>
      </c>
      <c r="G116" s="10">
        <v>17</v>
      </c>
      <c r="I116" s="10"/>
    </row>
    <row r="117" spans="1:9" ht="13.5" customHeight="1">
      <c r="A117" s="10"/>
      <c r="C117" s="10"/>
      <c r="E117" s="10"/>
      <c r="F117" s="10"/>
      <c r="G117" s="10"/>
      <c r="I117" s="10"/>
    </row>
    <row r="118" spans="1:9" ht="13.5" customHeight="1">
      <c r="A118" s="29" t="s">
        <v>46</v>
      </c>
      <c r="C118" s="10"/>
      <c r="E118" s="10">
        <v>8</v>
      </c>
      <c r="F118" s="10" t="s">
        <v>45</v>
      </c>
      <c r="G118" s="10">
        <v>35</v>
      </c>
      <c r="I118" s="10"/>
    </row>
    <row r="119" spans="1:10" ht="13.5" customHeight="1">
      <c r="A119" s="418" t="s">
        <v>298</v>
      </c>
      <c r="B119" s="418" t="s">
        <v>210</v>
      </c>
      <c r="C119" s="417">
        <f>SUM(E118:E121)</f>
        <v>76</v>
      </c>
      <c r="D119" s="418" t="s">
        <v>43</v>
      </c>
      <c r="E119" s="1">
        <v>28</v>
      </c>
      <c r="F119" s="1" t="s">
        <v>45</v>
      </c>
      <c r="G119" s="1">
        <v>30</v>
      </c>
      <c r="H119" s="418" t="s">
        <v>44</v>
      </c>
      <c r="I119" s="417">
        <f>SUM(G118:G121)</f>
        <v>115</v>
      </c>
      <c r="J119" s="418" t="s">
        <v>32</v>
      </c>
    </row>
    <row r="120" spans="1:10" ht="13.5" customHeight="1">
      <c r="A120" s="411"/>
      <c r="B120" s="411"/>
      <c r="C120" s="417"/>
      <c r="D120" s="417"/>
      <c r="E120" s="1">
        <v>20</v>
      </c>
      <c r="F120" s="1" t="s">
        <v>45</v>
      </c>
      <c r="G120" s="1">
        <v>32</v>
      </c>
      <c r="H120" s="417"/>
      <c r="I120" s="417"/>
      <c r="J120" s="411"/>
    </row>
    <row r="121" spans="1:10" ht="13.5" customHeight="1">
      <c r="A121" s="1"/>
      <c r="B121" s="1"/>
      <c r="C121" s="17"/>
      <c r="D121" s="17"/>
      <c r="E121" s="1">
        <v>20</v>
      </c>
      <c r="F121" s="10" t="s">
        <v>45</v>
      </c>
      <c r="G121" s="1">
        <v>18</v>
      </c>
      <c r="H121" s="17"/>
      <c r="I121" s="17"/>
      <c r="J121" s="1"/>
    </row>
    <row r="122" spans="1:10" ht="13.5" customHeight="1">
      <c r="A122" s="1"/>
      <c r="B122" s="1"/>
      <c r="C122" s="17"/>
      <c r="D122" s="17"/>
      <c r="E122" s="1"/>
      <c r="F122" s="1"/>
      <c r="G122" s="1"/>
      <c r="H122" s="17"/>
      <c r="I122" s="17"/>
      <c r="J122" s="1"/>
    </row>
    <row r="123" spans="1:11" ht="13.5" customHeight="1">
      <c r="A123" s="56" t="s">
        <v>179</v>
      </c>
      <c r="B123" s="56"/>
      <c r="C123" s="42"/>
      <c r="D123" s="42"/>
      <c r="E123" s="46"/>
      <c r="F123" s="47"/>
      <c r="G123" s="46"/>
      <c r="H123" s="42"/>
      <c r="I123" s="42"/>
      <c r="J123" s="46"/>
      <c r="K123" s="48"/>
    </row>
    <row r="124" spans="1:11" ht="13.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8"/>
    </row>
    <row r="125" spans="1:11" ht="13.5" customHeight="1">
      <c r="A125" s="58" t="s">
        <v>14</v>
      </c>
      <c r="B125" s="46"/>
      <c r="C125" s="46"/>
      <c r="D125" s="46"/>
      <c r="E125" s="46">
        <v>27</v>
      </c>
      <c r="F125" s="46" t="s">
        <v>77</v>
      </c>
      <c r="G125" s="46">
        <v>22</v>
      </c>
      <c r="H125" s="46"/>
      <c r="I125" s="46"/>
      <c r="J125" s="46"/>
      <c r="K125" s="48"/>
    </row>
    <row r="126" spans="1:11" ht="13.5" customHeight="1">
      <c r="A126" s="415" t="s">
        <v>78</v>
      </c>
      <c r="B126" s="415" t="s">
        <v>0</v>
      </c>
      <c r="C126" s="414">
        <f>SUM(E125:E128)</f>
        <v>118</v>
      </c>
      <c r="D126" s="414" t="s">
        <v>75</v>
      </c>
      <c r="E126" s="46">
        <v>19</v>
      </c>
      <c r="F126" s="46" t="s">
        <v>77</v>
      </c>
      <c r="G126" s="46">
        <v>11</v>
      </c>
      <c r="H126" s="414" t="s">
        <v>76</v>
      </c>
      <c r="I126" s="414">
        <f>SUM(G125:G128)</f>
        <v>64</v>
      </c>
      <c r="J126" s="415" t="s">
        <v>5</v>
      </c>
      <c r="K126" s="48"/>
    </row>
    <row r="127" spans="1:11" ht="13.5" customHeight="1">
      <c r="A127" s="414"/>
      <c r="B127" s="414"/>
      <c r="C127" s="414"/>
      <c r="D127" s="414"/>
      <c r="E127" s="46">
        <v>39</v>
      </c>
      <c r="F127" s="46" t="s">
        <v>77</v>
      </c>
      <c r="G127" s="46">
        <v>15</v>
      </c>
      <c r="H127" s="414"/>
      <c r="I127" s="414"/>
      <c r="J127" s="416"/>
      <c r="K127" s="48"/>
    </row>
    <row r="128" spans="1:11" ht="13.5" customHeight="1">
      <c r="A128" s="39"/>
      <c r="B128" s="49"/>
      <c r="C128" s="46"/>
      <c r="D128" s="46"/>
      <c r="E128" s="46">
        <v>33</v>
      </c>
      <c r="F128" s="46" t="s">
        <v>77</v>
      </c>
      <c r="G128" s="46">
        <v>16</v>
      </c>
      <c r="H128" s="46"/>
      <c r="I128" s="46"/>
      <c r="J128" s="50"/>
      <c r="K128" s="48"/>
    </row>
    <row r="129" spans="2:11" ht="13.5" customHeight="1">
      <c r="B129" s="46"/>
      <c r="C129" s="46"/>
      <c r="D129" s="46"/>
      <c r="E129" s="46"/>
      <c r="F129" s="46"/>
      <c r="G129" s="46"/>
      <c r="H129" s="46"/>
      <c r="I129" s="46"/>
      <c r="J129" s="46"/>
      <c r="K129" s="48"/>
    </row>
    <row r="130" spans="1:11" ht="13.5" customHeight="1">
      <c r="A130" s="58" t="s">
        <v>14</v>
      </c>
      <c r="E130" s="46">
        <v>12</v>
      </c>
      <c r="F130" s="46" t="s">
        <v>82</v>
      </c>
      <c r="G130" s="46">
        <v>25</v>
      </c>
      <c r="K130" s="48"/>
    </row>
    <row r="131" spans="1:11" ht="13.5" customHeight="1">
      <c r="A131" s="414" t="s">
        <v>79</v>
      </c>
      <c r="B131" s="414" t="s">
        <v>21</v>
      </c>
      <c r="C131" s="414">
        <f>SUM(E130:E133)</f>
        <v>49</v>
      </c>
      <c r="D131" s="414" t="s">
        <v>80</v>
      </c>
      <c r="E131" s="46">
        <v>6</v>
      </c>
      <c r="F131" s="46" t="s">
        <v>82</v>
      </c>
      <c r="G131" s="46">
        <v>21</v>
      </c>
      <c r="H131" s="414" t="s">
        <v>81</v>
      </c>
      <c r="I131" s="414">
        <f>SUM(G130:G133)</f>
        <v>102</v>
      </c>
      <c r="J131" s="414" t="s">
        <v>4</v>
      </c>
      <c r="K131" s="48"/>
    </row>
    <row r="132" spans="1:11" ht="13.5" customHeight="1">
      <c r="A132" s="414"/>
      <c r="B132" s="414"/>
      <c r="C132" s="414"/>
      <c r="D132" s="414"/>
      <c r="E132" s="47">
        <v>10</v>
      </c>
      <c r="F132" s="47" t="s">
        <v>82</v>
      </c>
      <c r="G132" s="47">
        <v>29</v>
      </c>
      <c r="H132" s="414"/>
      <c r="I132" s="414"/>
      <c r="J132" s="414"/>
      <c r="K132" s="48"/>
    </row>
    <row r="133" spans="1:11" ht="13.5" customHeight="1">
      <c r="A133" s="39"/>
      <c r="B133" s="49"/>
      <c r="C133" s="46"/>
      <c r="D133" s="46"/>
      <c r="E133" s="46">
        <v>21</v>
      </c>
      <c r="F133" s="46" t="s">
        <v>82</v>
      </c>
      <c r="G133" s="46">
        <v>27</v>
      </c>
      <c r="H133" s="46"/>
      <c r="I133" s="46"/>
      <c r="J133" s="49"/>
      <c r="K133" s="48"/>
    </row>
    <row r="134" spans="1:11" ht="13.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8"/>
    </row>
    <row r="135" spans="1:11" ht="13.5" customHeight="1">
      <c r="A135" s="58" t="s">
        <v>14</v>
      </c>
      <c r="B135" s="46"/>
      <c r="C135" s="46"/>
      <c r="D135" s="46"/>
      <c r="E135" s="46">
        <v>18</v>
      </c>
      <c r="F135" s="46" t="s">
        <v>82</v>
      </c>
      <c r="G135" s="46">
        <v>18</v>
      </c>
      <c r="H135" s="46"/>
      <c r="I135" s="46"/>
      <c r="J135" s="46"/>
      <c r="K135" s="48"/>
    </row>
    <row r="136" spans="1:11" ht="13.5" customHeight="1">
      <c r="A136" s="414" t="s">
        <v>83</v>
      </c>
      <c r="B136" s="414" t="s">
        <v>17</v>
      </c>
      <c r="C136" s="414">
        <f>SUM(E135:E138)</f>
        <v>70</v>
      </c>
      <c r="D136" s="414" t="s">
        <v>80</v>
      </c>
      <c r="E136" s="46">
        <v>13</v>
      </c>
      <c r="F136" s="46" t="s">
        <v>82</v>
      </c>
      <c r="G136" s="46">
        <v>6</v>
      </c>
      <c r="H136" s="414" t="s">
        <v>81</v>
      </c>
      <c r="I136" s="414">
        <f>SUM(G135:G138)</f>
        <v>44</v>
      </c>
      <c r="J136" s="414" t="s">
        <v>8</v>
      </c>
      <c r="K136" s="48"/>
    </row>
    <row r="137" spans="1:11" ht="13.5" customHeight="1">
      <c r="A137" s="414"/>
      <c r="B137" s="414"/>
      <c r="C137" s="414"/>
      <c r="D137" s="414"/>
      <c r="E137" s="46">
        <v>10</v>
      </c>
      <c r="F137" s="46" t="s">
        <v>82</v>
      </c>
      <c r="G137" s="46">
        <v>6</v>
      </c>
      <c r="H137" s="414"/>
      <c r="I137" s="414"/>
      <c r="J137" s="414"/>
      <c r="K137" s="48"/>
    </row>
    <row r="138" spans="1:11" ht="13.5" customHeight="1">
      <c r="A138" s="47"/>
      <c r="B138" s="48"/>
      <c r="C138" s="47"/>
      <c r="D138" s="47"/>
      <c r="E138" s="47">
        <v>29</v>
      </c>
      <c r="F138" s="47" t="s">
        <v>82</v>
      </c>
      <c r="G138" s="47">
        <v>14</v>
      </c>
      <c r="H138" s="47"/>
      <c r="I138" s="47"/>
      <c r="J138" s="48"/>
      <c r="K138" s="48"/>
    </row>
    <row r="139" spans="2:11" ht="13.5">
      <c r="B139" s="48"/>
      <c r="C139" s="47"/>
      <c r="D139" s="47"/>
      <c r="E139" s="47"/>
      <c r="F139" s="47"/>
      <c r="G139" s="47"/>
      <c r="H139" s="47"/>
      <c r="I139" s="47"/>
      <c r="J139" s="48"/>
      <c r="K139" s="48"/>
    </row>
    <row r="140" spans="1:11" ht="13.5">
      <c r="A140" s="58" t="s">
        <v>12</v>
      </c>
      <c r="E140" s="10">
        <v>14</v>
      </c>
      <c r="F140" s="46" t="s">
        <v>82</v>
      </c>
      <c r="G140" s="10">
        <v>16</v>
      </c>
      <c r="K140" s="48"/>
    </row>
    <row r="141" spans="1:11" ht="13.5">
      <c r="A141" s="414" t="s">
        <v>84</v>
      </c>
      <c r="B141" s="414" t="s">
        <v>202</v>
      </c>
      <c r="C141" s="414">
        <f>SUM(E140:E143)</f>
        <v>62</v>
      </c>
      <c r="D141" s="414" t="s">
        <v>80</v>
      </c>
      <c r="E141" s="46">
        <v>15</v>
      </c>
      <c r="F141" s="46" t="s">
        <v>82</v>
      </c>
      <c r="G141" s="46">
        <v>19</v>
      </c>
      <c r="H141" s="414" t="s">
        <v>81</v>
      </c>
      <c r="I141" s="414">
        <f>SUM(G140:G143)</f>
        <v>60</v>
      </c>
      <c r="J141" s="414" t="s">
        <v>208</v>
      </c>
      <c r="K141" s="48"/>
    </row>
    <row r="142" spans="1:11" ht="14.25">
      <c r="A142" s="414"/>
      <c r="B142" s="414"/>
      <c r="C142" s="414"/>
      <c r="D142" s="414"/>
      <c r="E142" s="59">
        <v>18</v>
      </c>
      <c r="F142" s="44" t="s">
        <v>82</v>
      </c>
      <c r="G142" s="52">
        <v>9</v>
      </c>
      <c r="H142" s="414"/>
      <c r="I142" s="414"/>
      <c r="J142" s="414"/>
      <c r="K142" s="48"/>
    </row>
    <row r="143" spans="1:11" ht="14.25">
      <c r="A143" s="48"/>
      <c r="B143" s="51"/>
      <c r="C143" s="44"/>
      <c r="D143" s="44"/>
      <c r="E143" s="59">
        <v>15</v>
      </c>
      <c r="F143" s="44" t="s">
        <v>82</v>
      </c>
      <c r="G143" s="52">
        <v>16</v>
      </c>
      <c r="H143" s="48"/>
      <c r="I143" s="48"/>
      <c r="J143" s="48"/>
      <c r="K143" s="48"/>
    </row>
    <row r="144" spans="1:11" ht="14.25">
      <c r="A144" s="48"/>
      <c r="B144" s="51"/>
      <c r="C144" s="44"/>
      <c r="D144" s="44"/>
      <c r="E144" s="44"/>
      <c r="F144" s="44"/>
      <c r="G144" s="52"/>
      <c r="H144" s="48"/>
      <c r="I144" s="48"/>
      <c r="J144" s="48"/>
      <c r="K144" s="48"/>
    </row>
    <row r="145" spans="1:11" ht="14.25">
      <c r="A145" s="39" t="s">
        <v>12</v>
      </c>
      <c r="B145" s="51"/>
      <c r="C145" s="44"/>
      <c r="D145" s="44"/>
      <c r="E145" s="59">
        <v>12</v>
      </c>
      <c r="F145" s="44" t="s">
        <v>82</v>
      </c>
      <c r="G145" s="52">
        <v>13</v>
      </c>
      <c r="H145" s="48"/>
      <c r="I145" s="48"/>
      <c r="J145" s="48"/>
      <c r="K145" s="48"/>
    </row>
    <row r="146" spans="1:11" ht="14.25">
      <c r="A146" s="422" t="s">
        <v>85</v>
      </c>
      <c r="B146" s="422" t="s">
        <v>209</v>
      </c>
      <c r="C146" s="422">
        <f>SUM(E145:E148)</f>
        <v>43</v>
      </c>
      <c r="D146" s="422" t="s">
        <v>80</v>
      </c>
      <c r="E146" s="59">
        <v>17</v>
      </c>
      <c r="F146" s="59" t="s">
        <v>82</v>
      </c>
      <c r="G146" s="52">
        <v>9</v>
      </c>
      <c r="H146" s="422" t="s">
        <v>81</v>
      </c>
      <c r="I146" s="422">
        <f>SUM(G145:G148)</f>
        <v>41</v>
      </c>
      <c r="J146" s="422" t="s">
        <v>32</v>
      </c>
      <c r="K146" s="48"/>
    </row>
    <row r="147" spans="1:11" ht="14.25">
      <c r="A147" s="422"/>
      <c r="B147" s="422"/>
      <c r="C147" s="422"/>
      <c r="D147" s="422"/>
      <c r="E147" s="59">
        <v>4</v>
      </c>
      <c r="F147" s="59" t="s">
        <v>82</v>
      </c>
      <c r="G147" s="52">
        <v>10</v>
      </c>
      <c r="H147" s="422"/>
      <c r="I147" s="422"/>
      <c r="J147" s="422"/>
      <c r="K147" s="48"/>
    </row>
    <row r="148" spans="1:11" ht="14.25">
      <c r="A148" s="48"/>
      <c r="B148" s="51"/>
      <c r="C148" s="44"/>
      <c r="D148" s="44"/>
      <c r="E148" s="59">
        <v>10</v>
      </c>
      <c r="F148" s="44" t="s">
        <v>82</v>
      </c>
      <c r="G148" s="52">
        <v>9</v>
      </c>
      <c r="H148" s="47"/>
      <c r="I148" s="48"/>
      <c r="J148" s="48"/>
      <c r="K148" s="48"/>
    </row>
    <row r="149" spans="1:11" ht="14.25">
      <c r="A149" s="48"/>
      <c r="B149" s="48"/>
      <c r="C149" s="53"/>
      <c r="D149" s="44"/>
      <c r="E149" s="44"/>
      <c r="F149" s="44"/>
      <c r="G149" s="52"/>
      <c r="H149" s="54"/>
      <c r="I149" s="48"/>
      <c r="J149" s="48"/>
      <c r="K149" s="48"/>
    </row>
    <row r="150" spans="1:11" ht="14.25">
      <c r="A150" s="423" t="s">
        <v>180</v>
      </c>
      <c r="B150" s="423"/>
      <c r="C150" s="423"/>
      <c r="D150" s="54"/>
      <c r="E150" s="52"/>
      <c r="F150" s="52"/>
      <c r="G150" s="55"/>
      <c r="H150" s="55"/>
      <c r="I150" s="55"/>
      <c r="J150" s="48"/>
      <c r="K150" s="48"/>
    </row>
    <row r="151" spans="1:11" ht="14.25">
      <c r="A151" s="48"/>
      <c r="B151" s="56"/>
      <c r="C151" s="52"/>
      <c r="D151" s="52"/>
      <c r="E151" s="52"/>
      <c r="F151" s="52"/>
      <c r="G151" s="57"/>
      <c r="H151" s="57"/>
      <c r="I151" s="57"/>
      <c r="J151" s="47"/>
      <c r="K151" s="48"/>
    </row>
    <row r="152" spans="1:11" ht="14.25">
      <c r="A152" s="39" t="s">
        <v>14</v>
      </c>
      <c r="B152" s="37"/>
      <c r="C152" s="37"/>
      <c r="D152" s="38"/>
      <c r="E152" s="52">
        <v>18</v>
      </c>
      <c r="F152" s="52" t="s">
        <v>82</v>
      </c>
      <c r="G152" s="41">
        <v>14</v>
      </c>
      <c r="H152" s="37"/>
      <c r="I152" s="37"/>
      <c r="J152" s="37"/>
      <c r="K152" s="48"/>
    </row>
    <row r="153" spans="1:11" ht="13.5">
      <c r="A153" s="422" t="s">
        <v>78</v>
      </c>
      <c r="B153" s="422" t="s">
        <v>8</v>
      </c>
      <c r="C153" s="422">
        <f>SUM(E152:E155)</f>
        <v>68</v>
      </c>
      <c r="D153" s="422" t="s">
        <v>80</v>
      </c>
      <c r="E153" s="41">
        <v>12</v>
      </c>
      <c r="F153" s="51" t="s">
        <v>82</v>
      </c>
      <c r="G153" s="41">
        <v>25</v>
      </c>
      <c r="H153" s="422" t="s">
        <v>81</v>
      </c>
      <c r="I153" s="422">
        <f>SUM(G152:G155)</f>
        <v>75</v>
      </c>
      <c r="J153" s="422" t="s">
        <v>4</v>
      </c>
      <c r="K153" s="48"/>
    </row>
    <row r="154" spans="1:11" ht="13.5">
      <c r="A154" s="422"/>
      <c r="B154" s="422"/>
      <c r="C154" s="422"/>
      <c r="D154" s="422"/>
      <c r="E154" s="41">
        <v>20</v>
      </c>
      <c r="F154" s="51" t="s">
        <v>82</v>
      </c>
      <c r="G154" s="41">
        <v>11</v>
      </c>
      <c r="H154" s="422"/>
      <c r="I154" s="422"/>
      <c r="J154" s="422"/>
      <c r="K154" s="48"/>
    </row>
    <row r="155" spans="1:11" ht="14.25">
      <c r="A155" s="40"/>
      <c r="B155" s="41"/>
      <c r="C155" s="59"/>
      <c r="D155" s="59"/>
      <c r="E155" s="59">
        <v>18</v>
      </c>
      <c r="F155" s="59" t="s">
        <v>82</v>
      </c>
      <c r="G155" s="54">
        <v>25</v>
      </c>
      <c r="H155" s="40"/>
      <c r="I155" s="40"/>
      <c r="J155" s="40"/>
      <c r="K155" s="48"/>
    </row>
    <row r="156" spans="1:11" ht="13.5">
      <c r="A156" s="40"/>
      <c r="B156" s="41"/>
      <c r="C156" s="59"/>
      <c r="D156" s="59"/>
      <c r="E156" s="59"/>
      <c r="F156" s="59"/>
      <c r="G156" s="40"/>
      <c r="H156" s="41"/>
      <c r="I156" s="40"/>
      <c r="J156" s="40"/>
      <c r="K156" s="48"/>
    </row>
    <row r="157" spans="1:11" ht="13.5">
      <c r="A157" s="60" t="s">
        <v>14</v>
      </c>
      <c r="B157" s="49"/>
      <c r="C157" s="49"/>
      <c r="D157" s="46"/>
      <c r="E157" s="46">
        <v>11</v>
      </c>
      <c r="F157" s="46" t="s">
        <v>82</v>
      </c>
      <c r="G157" s="46">
        <v>25</v>
      </c>
      <c r="H157" s="46"/>
      <c r="I157" s="49"/>
      <c r="J157" s="49"/>
      <c r="K157" s="48"/>
    </row>
    <row r="158" spans="1:10" ht="13.5">
      <c r="A158" s="411" t="s">
        <v>79</v>
      </c>
      <c r="B158" s="411" t="s">
        <v>21</v>
      </c>
      <c r="C158" s="411">
        <f>SUM(E157:E160)</f>
        <v>72</v>
      </c>
      <c r="D158" s="411" t="s">
        <v>80</v>
      </c>
      <c r="E158" s="1">
        <v>13</v>
      </c>
      <c r="F158" s="1" t="s">
        <v>82</v>
      </c>
      <c r="G158" s="1">
        <v>21</v>
      </c>
      <c r="H158" s="411" t="s">
        <v>81</v>
      </c>
      <c r="I158" s="411">
        <f>SUM(G157:G160)</f>
        <v>110</v>
      </c>
      <c r="J158" s="411" t="s">
        <v>17</v>
      </c>
    </row>
    <row r="159" spans="1:10" ht="13.5">
      <c r="A159" s="411"/>
      <c r="B159" s="411"/>
      <c r="C159" s="411"/>
      <c r="D159" s="411"/>
      <c r="E159" s="1">
        <v>22</v>
      </c>
      <c r="F159" s="1" t="s">
        <v>82</v>
      </c>
      <c r="G159" s="1">
        <v>30</v>
      </c>
      <c r="H159" s="411"/>
      <c r="I159" s="411"/>
      <c r="J159" s="411"/>
    </row>
    <row r="160" spans="5:7" ht="13.5">
      <c r="E160" s="1">
        <v>26</v>
      </c>
      <c r="F160" s="1" t="s">
        <v>82</v>
      </c>
      <c r="G160" s="10">
        <v>34</v>
      </c>
    </row>
    <row r="162" spans="1:7" ht="13.5">
      <c r="A162" s="29" t="s">
        <v>14</v>
      </c>
      <c r="E162" s="10">
        <v>22</v>
      </c>
      <c r="F162" s="1" t="s">
        <v>82</v>
      </c>
      <c r="G162" s="10">
        <v>10</v>
      </c>
    </row>
    <row r="163" spans="1:10" ht="13.5">
      <c r="A163" s="411" t="s">
        <v>83</v>
      </c>
      <c r="B163" s="411" t="s">
        <v>311</v>
      </c>
      <c r="C163" s="411">
        <f>SUM(E162:E165)</f>
        <v>99</v>
      </c>
      <c r="D163" s="411" t="s">
        <v>80</v>
      </c>
      <c r="E163" s="1">
        <v>31</v>
      </c>
      <c r="F163" s="1" t="s">
        <v>82</v>
      </c>
      <c r="G163" s="1">
        <v>19</v>
      </c>
      <c r="H163" s="411" t="s">
        <v>81</v>
      </c>
      <c r="I163" s="411">
        <f>SUM(G162:G165)</f>
        <v>74</v>
      </c>
      <c r="J163" s="411" t="s">
        <v>2</v>
      </c>
    </row>
    <row r="164" spans="1:10" ht="13.5">
      <c r="A164" s="411"/>
      <c r="B164" s="411"/>
      <c r="C164" s="411"/>
      <c r="D164" s="411"/>
      <c r="E164" s="1">
        <v>20</v>
      </c>
      <c r="F164" s="1" t="s">
        <v>82</v>
      </c>
      <c r="G164" s="1">
        <v>18</v>
      </c>
      <c r="H164" s="411"/>
      <c r="I164" s="411"/>
      <c r="J164" s="411"/>
    </row>
    <row r="165" spans="5:7" ht="13.5">
      <c r="E165" s="10">
        <v>26</v>
      </c>
      <c r="F165" s="10" t="s">
        <v>82</v>
      </c>
      <c r="G165" s="10">
        <v>27</v>
      </c>
    </row>
    <row r="167" spans="1:7" ht="13.5">
      <c r="A167" s="29" t="s">
        <v>86</v>
      </c>
      <c r="E167" s="10">
        <v>15</v>
      </c>
      <c r="F167" s="1" t="s">
        <v>82</v>
      </c>
      <c r="G167" s="10">
        <v>19</v>
      </c>
    </row>
    <row r="168" spans="1:10" ht="13.5">
      <c r="A168" s="411" t="s">
        <v>84</v>
      </c>
      <c r="B168" s="411" t="s">
        <v>202</v>
      </c>
      <c r="C168" s="411">
        <f>SUM(E167:E170)</f>
        <v>64</v>
      </c>
      <c r="D168" s="411" t="s">
        <v>80</v>
      </c>
      <c r="E168" s="1">
        <v>15</v>
      </c>
      <c r="F168" s="1" t="s">
        <v>82</v>
      </c>
      <c r="G168" s="1">
        <v>12</v>
      </c>
      <c r="H168" s="411" t="s">
        <v>81</v>
      </c>
      <c r="I168" s="411">
        <f>SUM(G167:G170)</f>
        <v>71</v>
      </c>
      <c r="J168" s="411" t="s">
        <v>209</v>
      </c>
    </row>
    <row r="169" spans="1:10" ht="13.5">
      <c r="A169" s="411"/>
      <c r="B169" s="411"/>
      <c r="C169" s="411"/>
      <c r="D169" s="411"/>
      <c r="E169" s="1">
        <v>12</v>
      </c>
      <c r="F169" s="1" t="s">
        <v>82</v>
      </c>
      <c r="G169" s="1">
        <v>13</v>
      </c>
      <c r="H169" s="411"/>
      <c r="I169" s="411"/>
      <c r="J169" s="411"/>
    </row>
    <row r="170" spans="5:7" ht="13.5">
      <c r="E170" s="10">
        <v>22</v>
      </c>
      <c r="F170" s="1" t="s">
        <v>82</v>
      </c>
      <c r="G170" s="10">
        <v>27</v>
      </c>
    </row>
    <row r="172" spans="1:7" ht="13.5">
      <c r="A172" s="29" t="s">
        <v>87</v>
      </c>
      <c r="E172" s="10">
        <v>13</v>
      </c>
      <c r="F172" s="1" t="s">
        <v>82</v>
      </c>
      <c r="G172" s="10">
        <v>20</v>
      </c>
    </row>
    <row r="173" spans="1:10" ht="13.5">
      <c r="A173" s="411" t="s">
        <v>85</v>
      </c>
      <c r="B173" s="411" t="s">
        <v>208</v>
      </c>
      <c r="C173" s="411">
        <f>SUM(E172:E175)</f>
        <v>70</v>
      </c>
      <c r="D173" s="411" t="s">
        <v>80</v>
      </c>
      <c r="E173" s="1">
        <v>24</v>
      </c>
      <c r="F173" s="1" t="s">
        <v>82</v>
      </c>
      <c r="G173" s="1">
        <v>16</v>
      </c>
      <c r="H173" s="411" t="s">
        <v>81</v>
      </c>
      <c r="I173" s="411">
        <f>SUM(G172:G175)</f>
        <v>79</v>
      </c>
      <c r="J173" s="411" t="s">
        <v>32</v>
      </c>
    </row>
    <row r="174" spans="1:10" ht="13.5">
      <c r="A174" s="411"/>
      <c r="B174" s="411"/>
      <c r="C174" s="411"/>
      <c r="D174" s="411"/>
      <c r="E174" s="1">
        <v>21</v>
      </c>
      <c r="F174" s="1" t="s">
        <v>82</v>
      </c>
      <c r="G174" s="1">
        <v>22</v>
      </c>
      <c r="H174" s="411"/>
      <c r="I174" s="411"/>
      <c r="J174" s="411"/>
    </row>
    <row r="175" spans="5:7" ht="13.5">
      <c r="E175" s="10">
        <v>12</v>
      </c>
      <c r="F175" s="10" t="s">
        <v>82</v>
      </c>
      <c r="G175" s="10">
        <v>21</v>
      </c>
    </row>
    <row r="176" spans="5:7" ht="13.5">
      <c r="E176" s="10"/>
      <c r="F176" s="10"/>
      <c r="G176" s="10"/>
    </row>
    <row r="177" spans="1:7" ht="13.5">
      <c r="A177" s="29" t="s">
        <v>375</v>
      </c>
      <c r="E177" s="10">
        <v>22</v>
      </c>
      <c r="F177" s="1" t="s">
        <v>24</v>
      </c>
      <c r="G177" s="10">
        <v>19</v>
      </c>
    </row>
    <row r="178" spans="1:10" ht="13.5">
      <c r="A178" s="411" t="s">
        <v>27</v>
      </c>
      <c r="B178" s="411" t="s">
        <v>21</v>
      </c>
      <c r="C178" s="411">
        <f>SUM(E177:E180)</f>
        <v>81</v>
      </c>
      <c r="D178" s="411" t="s">
        <v>22</v>
      </c>
      <c r="E178" s="1">
        <v>6</v>
      </c>
      <c r="F178" s="1" t="s">
        <v>24</v>
      </c>
      <c r="G178" s="1">
        <v>27</v>
      </c>
      <c r="H178" s="411" t="s">
        <v>23</v>
      </c>
      <c r="I178" s="411">
        <f>SUM(G177:G180)</f>
        <v>95</v>
      </c>
      <c r="J178" s="411" t="s">
        <v>202</v>
      </c>
    </row>
    <row r="179" spans="1:10" ht="13.5">
      <c r="A179" s="411"/>
      <c r="B179" s="411"/>
      <c r="C179" s="411"/>
      <c r="D179" s="411"/>
      <c r="E179" s="1">
        <v>16</v>
      </c>
      <c r="F179" s="1" t="s">
        <v>24</v>
      </c>
      <c r="G179" s="1">
        <v>28</v>
      </c>
      <c r="H179" s="411"/>
      <c r="I179" s="411"/>
      <c r="J179" s="411"/>
    </row>
    <row r="180" spans="5:7" ht="13.5">
      <c r="E180" s="10">
        <v>37</v>
      </c>
      <c r="F180" s="1" t="s">
        <v>24</v>
      </c>
      <c r="G180" s="10">
        <v>21</v>
      </c>
    </row>
    <row r="185" spans="1:6" ht="19.5" customHeight="1">
      <c r="A185" s="15" t="s">
        <v>14</v>
      </c>
      <c r="B185" s="15" t="s">
        <v>64</v>
      </c>
      <c r="C185" s="413" t="s">
        <v>0</v>
      </c>
      <c r="D185" s="413"/>
      <c r="E185" s="413"/>
      <c r="F185" s="413"/>
    </row>
    <row r="186" spans="1:6" ht="19.5" customHeight="1">
      <c r="A186" s="15"/>
      <c r="B186" s="15" t="s">
        <v>65</v>
      </c>
      <c r="C186" s="413" t="s">
        <v>311</v>
      </c>
      <c r="D186" s="413"/>
      <c r="E186" s="413"/>
      <c r="F186" s="413"/>
    </row>
    <row r="187" spans="1:6" ht="19.5" customHeight="1">
      <c r="A187" s="15"/>
      <c r="B187" s="15" t="s">
        <v>66</v>
      </c>
      <c r="C187" s="413" t="s">
        <v>2</v>
      </c>
      <c r="D187" s="413"/>
      <c r="E187" s="413"/>
      <c r="F187" s="413"/>
    </row>
    <row r="188" spans="1:6" ht="19.5" customHeight="1">
      <c r="A188" s="15"/>
      <c r="B188" s="51" t="s">
        <v>67</v>
      </c>
      <c r="C188" s="413" t="s">
        <v>365</v>
      </c>
      <c r="D188" s="413"/>
      <c r="E188" s="413"/>
      <c r="F188" s="413"/>
    </row>
    <row r="189" spans="1:6" ht="19.5" customHeight="1">
      <c r="A189" s="15"/>
      <c r="B189" s="51" t="s">
        <v>68</v>
      </c>
      <c r="C189" s="413" t="s">
        <v>17</v>
      </c>
      <c r="D189" s="413"/>
      <c r="E189" s="413"/>
      <c r="F189" s="413"/>
    </row>
    <row r="190" spans="1:6" ht="19.5" customHeight="1">
      <c r="A190" s="15"/>
      <c r="B190" s="51" t="s">
        <v>69</v>
      </c>
      <c r="C190" s="413" t="s">
        <v>8</v>
      </c>
      <c r="D190" s="413"/>
      <c r="E190" s="413"/>
      <c r="F190" s="413"/>
    </row>
    <row r="191" spans="1:6" ht="19.5" customHeight="1">
      <c r="A191" s="15"/>
      <c r="B191" s="51" t="s">
        <v>88</v>
      </c>
      <c r="C191" s="413" t="s">
        <v>21</v>
      </c>
      <c r="D191" s="413"/>
      <c r="E191" s="413"/>
      <c r="F191" s="413"/>
    </row>
    <row r="192" spans="3:6" ht="19.5" customHeight="1">
      <c r="C192" s="424"/>
      <c r="D192" s="424"/>
      <c r="E192" s="424"/>
      <c r="F192" s="424"/>
    </row>
    <row r="193" spans="3:6" ht="19.5" customHeight="1">
      <c r="C193" s="424"/>
      <c r="D193" s="424"/>
      <c r="E193" s="424"/>
      <c r="F193" s="424"/>
    </row>
    <row r="194" spans="2:10" ht="19.5" customHeight="1">
      <c r="B194" s="51" t="s">
        <v>70</v>
      </c>
      <c r="C194" s="428" t="s">
        <v>347</v>
      </c>
      <c r="D194" s="428"/>
      <c r="E194" s="428"/>
      <c r="F194" s="428"/>
      <c r="G194" s="425" t="s">
        <v>366</v>
      </c>
      <c r="H194" s="425"/>
      <c r="I194" s="425"/>
      <c r="J194" s="425"/>
    </row>
    <row r="195" spans="2:10" ht="19.5" customHeight="1">
      <c r="B195" s="51" t="s">
        <v>71</v>
      </c>
      <c r="C195" s="426" t="s">
        <v>368</v>
      </c>
      <c r="D195" s="426"/>
      <c r="E195" s="426"/>
      <c r="F195" s="426"/>
      <c r="G195" s="425" t="s">
        <v>369</v>
      </c>
      <c r="H195" s="425"/>
      <c r="I195" s="425"/>
      <c r="J195" s="425"/>
    </row>
    <row r="196" spans="2:10" ht="19.5" customHeight="1">
      <c r="B196" s="51" t="s">
        <v>72</v>
      </c>
      <c r="C196" s="428" t="s">
        <v>347</v>
      </c>
      <c r="D196" s="428"/>
      <c r="E196" s="428"/>
      <c r="F196" s="428"/>
      <c r="G196" s="425" t="s">
        <v>348</v>
      </c>
      <c r="H196" s="425"/>
      <c r="I196" s="425"/>
      <c r="J196" s="425"/>
    </row>
    <row r="197" spans="2:10" ht="19.5" customHeight="1">
      <c r="B197" s="51" t="s">
        <v>73</v>
      </c>
      <c r="C197" s="428" t="s">
        <v>347</v>
      </c>
      <c r="D197" s="428"/>
      <c r="E197" s="428"/>
      <c r="F197" s="428"/>
      <c r="G197" s="425" t="s">
        <v>367</v>
      </c>
      <c r="H197" s="425"/>
      <c r="I197" s="425"/>
      <c r="J197" s="425"/>
    </row>
    <row r="198" spans="2:10" ht="19.5" customHeight="1">
      <c r="B198" s="51" t="s">
        <v>74</v>
      </c>
      <c r="C198" s="428" t="s">
        <v>349</v>
      </c>
      <c r="D198" s="428"/>
      <c r="E198" s="428"/>
      <c r="F198" s="428"/>
      <c r="G198" s="234" t="s">
        <v>370</v>
      </c>
      <c r="H198" s="234"/>
      <c r="I198" s="234"/>
      <c r="J198" s="234"/>
    </row>
    <row r="199" ht="19.5" customHeight="1"/>
    <row r="200" ht="19.5" customHeight="1"/>
    <row r="201" spans="1:6" ht="19.5" customHeight="1">
      <c r="A201" s="9" t="s">
        <v>12</v>
      </c>
      <c r="B201" s="51" t="s">
        <v>64</v>
      </c>
      <c r="C201" s="429" t="s">
        <v>209</v>
      </c>
      <c r="D201" s="430"/>
      <c r="E201" s="430"/>
      <c r="F201" s="431"/>
    </row>
    <row r="202" spans="2:6" ht="19.5" customHeight="1">
      <c r="B202" s="51" t="s">
        <v>65</v>
      </c>
      <c r="C202" s="427" t="s">
        <v>202</v>
      </c>
      <c r="D202" s="427"/>
      <c r="E202" s="427"/>
      <c r="F202" s="427"/>
    </row>
    <row r="203" spans="2:6" ht="19.5" customHeight="1">
      <c r="B203" s="51" t="s">
        <v>66</v>
      </c>
      <c r="C203" s="427" t="s">
        <v>32</v>
      </c>
      <c r="D203" s="427"/>
      <c r="E203" s="427"/>
      <c r="F203" s="427"/>
    </row>
    <row r="204" spans="2:6" ht="19.5" customHeight="1">
      <c r="B204" s="51" t="s">
        <v>67</v>
      </c>
      <c r="C204" s="427" t="s">
        <v>336</v>
      </c>
      <c r="D204" s="427"/>
      <c r="E204" s="427"/>
      <c r="F204" s="427"/>
    </row>
    <row r="206" spans="1:8" ht="19.5" customHeight="1">
      <c r="A206" s="235" t="s">
        <v>375</v>
      </c>
      <c r="B206" s="15" t="s">
        <v>378</v>
      </c>
      <c r="C206" s="412" t="s">
        <v>3</v>
      </c>
      <c r="D206" s="412"/>
      <c r="E206" s="412"/>
      <c r="F206" s="412"/>
      <c r="H206" s="11"/>
    </row>
    <row r="207" spans="2:8" ht="19.5" customHeight="1">
      <c r="B207" s="15" t="s">
        <v>379</v>
      </c>
      <c r="C207" s="412" t="s">
        <v>202</v>
      </c>
      <c r="D207" s="412"/>
      <c r="E207" s="412"/>
      <c r="F207" s="412"/>
      <c r="H207" s="11"/>
    </row>
  </sheetData>
  <sheetProtection/>
  <mergeCells count="251">
    <mergeCell ref="C204:F204"/>
    <mergeCell ref="C196:F196"/>
    <mergeCell ref="C197:F197"/>
    <mergeCell ref="C198:F198"/>
    <mergeCell ref="C201:F201"/>
    <mergeCell ref="C202:F202"/>
    <mergeCell ref="C203:F203"/>
    <mergeCell ref="C187:F187"/>
    <mergeCell ref="C188:F188"/>
    <mergeCell ref="C189:F189"/>
    <mergeCell ref="C194:F194"/>
    <mergeCell ref="A173:A174"/>
    <mergeCell ref="B173:B174"/>
    <mergeCell ref="G196:J196"/>
    <mergeCell ref="G197:J197"/>
    <mergeCell ref="C195:F195"/>
    <mergeCell ref="G195:J195"/>
    <mergeCell ref="G194:J194"/>
    <mergeCell ref="A168:A169"/>
    <mergeCell ref="B168:B169"/>
    <mergeCell ref="C168:C169"/>
    <mergeCell ref="D168:D169"/>
    <mergeCell ref="C190:F190"/>
    <mergeCell ref="C191:F191"/>
    <mergeCell ref="C192:F192"/>
    <mergeCell ref="C193:F193"/>
    <mergeCell ref="H168:H169"/>
    <mergeCell ref="I168:I169"/>
    <mergeCell ref="J168:J169"/>
    <mergeCell ref="I173:I174"/>
    <mergeCell ref="J173:J174"/>
    <mergeCell ref="C173:C174"/>
    <mergeCell ref="D173:D174"/>
    <mergeCell ref="C186:F186"/>
    <mergeCell ref="H173:H174"/>
    <mergeCell ref="A141:A142"/>
    <mergeCell ref="A146:A147"/>
    <mergeCell ref="A150:C150"/>
    <mergeCell ref="A163:A164"/>
    <mergeCell ref="C163:C164"/>
    <mergeCell ref="B163:B164"/>
    <mergeCell ref="B158:B159"/>
    <mergeCell ref="C158:C159"/>
    <mergeCell ref="J158:J159"/>
    <mergeCell ref="D163:D164"/>
    <mergeCell ref="H163:H164"/>
    <mergeCell ref="H146:H147"/>
    <mergeCell ref="I163:I164"/>
    <mergeCell ref="D158:D159"/>
    <mergeCell ref="H158:H159"/>
    <mergeCell ref="I158:I159"/>
    <mergeCell ref="J163:J164"/>
    <mergeCell ref="J141:J142"/>
    <mergeCell ref="J146:J147"/>
    <mergeCell ref="J153:J154"/>
    <mergeCell ref="A158:A159"/>
    <mergeCell ref="B141:B142"/>
    <mergeCell ref="C141:C142"/>
    <mergeCell ref="H141:H142"/>
    <mergeCell ref="I141:I142"/>
    <mergeCell ref="B146:B147"/>
    <mergeCell ref="C146:C147"/>
    <mergeCell ref="D141:D142"/>
    <mergeCell ref="I153:I154"/>
    <mergeCell ref="I136:I137"/>
    <mergeCell ref="I146:I147"/>
    <mergeCell ref="D146:D147"/>
    <mergeCell ref="A131:A132"/>
    <mergeCell ref="B131:B132"/>
    <mergeCell ref="C131:C132"/>
    <mergeCell ref="J136:J137"/>
    <mergeCell ref="D131:D132"/>
    <mergeCell ref="D136:D137"/>
    <mergeCell ref="H136:H137"/>
    <mergeCell ref="H131:H132"/>
    <mergeCell ref="B136:B137"/>
    <mergeCell ref="H89:H90"/>
    <mergeCell ref="D109:D110"/>
    <mergeCell ref="H109:H110"/>
    <mergeCell ref="A153:A154"/>
    <mergeCell ref="B153:B154"/>
    <mergeCell ref="C153:C154"/>
    <mergeCell ref="D153:D154"/>
    <mergeCell ref="H153:H154"/>
    <mergeCell ref="C136:C137"/>
    <mergeCell ref="A136:A137"/>
    <mergeCell ref="H94:H95"/>
    <mergeCell ref="I104:I105"/>
    <mergeCell ref="J131:J132"/>
    <mergeCell ref="I131:I132"/>
    <mergeCell ref="I114:I115"/>
    <mergeCell ref="H99:H100"/>
    <mergeCell ref="I99:I100"/>
    <mergeCell ref="I109:I110"/>
    <mergeCell ref="H104:H105"/>
    <mergeCell ref="D59:D60"/>
    <mergeCell ref="D52:D53"/>
    <mergeCell ref="D99:D100"/>
    <mergeCell ref="D94:D95"/>
    <mergeCell ref="C35:C36"/>
    <mergeCell ref="B42:B43"/>
    <mergeCell ref="C42:C43"/>
    <mergeCell ref="A64:A65"/>
    <mergeCell ref="C52:C53"/>
    <mergeCell ref="C59:C60"/>
    <mergeCell ref="A1:J1"/>
    <mergeCell ref="A3:J3"/>
    <mergeCell ref="A8:A9"/>
    <mergeCell ref="C8:C9"/>
    <mergeCell ref="J8:J9"/>
    <mergeCell ref="I8:I9"/>
    <mergeCell ref="D8:D9"/>
    <mergeCell ref="H8:H9"/>
    <mergeCell ref="B8:B9"/>
    <mergeCell ref="J30:J31"/>
    <mergeCell ref="B18:B19"/>
    <mergeCell ref="C18:C19"/>
    <mergeCell ref="A25:A26"/>
    <mergeCell ref="B30:B31"/>
    <mergeCell ref="A30:A31"/>
    <mergeCell ref="C30:C31"/>
    <mergeCell ref="B25:B26"/>
    <mergeCell ref="I35:I36"/>
    <mergeCell ref="H18:H19"/>
    <mergeCell ref="I13:I14"/>
    <mergeCell ref="H13:H14"/>
    <mergeCell ref="I18:I19"/>
    <mergeCell ref="I30:I31"/>
    <mergeCell ref="H30:H31"/>
    <mergeCell ref="C13:C14"/>
    <mergeCell ref="D13:D14"/>
    <mergeCell ref="H25:H26"/>
    <mergeCell ref="J25:J26"/>
    <mergeCell ref="C25:C26"/>
    <mergeCell ref="D25:D26"/>
    <mergeCell ref="J13:J14"/>
    <mergeCell ref="I25:I26"/>
    <mergeCell ref="J18:J19"/>
    <mergeCell ref="D30:D31"/>
    <mergeCell ref="J47:J48"/>
    <mergeCell ref="J35:J36"/>
    <mergeCell ref="H42:H43"/>
    <mergeCell ref="I42:I43"/>
    <mergeCell ref="D35:D36"/>
    <mergeCell ref="H35:H36"/>
    <mergeCell ref="D42:D43"/>
    <mergeCell ref="J42:J43"/>
    <mergeCell ref="I47:I48"/>
    <mergeCell ref="H76:H77"/>
    <mergeCell ref="I76:I77"/>
    <mergeCell ref="J81:J82"/>
    <mergeCell ref="H81:H82"/>
    <mergeCell ref="J99:J100"/>
    <mergeCell ref="I81:I82"/>
    <mergeCell ref="I94:I95"/>
    <mergeCell ref="J52:J53"/>
    <mergeCell ref="I59:I60"/>
    <mergeCell ref="J89:J90"/>
    <mergeCell ref="I89:I90"/>
    <mergeCell ref="J76:J77"/>
    <mergeCell ref="I52:I53"/>
    <mergeCell ref="I69:I70"/>
    <mergeCell ref="D18:D19"/>
    <mergeCell ref="J109:J110"/>
    <mergeCell ref="J119:J120"/>
    <mergeCell ref="J59:J60"/>
    <mergeCell ref="J64:J65"/>
    <mergeCell ref="J69:J70"/>
    <mergeCell ref="I64:I65"/>
    <mergeCell ref="J94:J95"/>
    <mergeCell ref="J114:J115"/>
    <mergeCell ref="J104:J105"/>
    <mergeCell ref="A69:A70"/>
    <mergeCell ref="A52:A53"/>
    <mergeCell ref="B52:B53"/>
    <mergeCell ref="A13:A14"/>
    <mergeCell ref="B13:B14"/>
    <mergeCell ref="A18:A19"/>
    <mergeCell ref="A35:A36"/>
    <mergeCell ref="B35:B36"/>
    <mergeCell ref="A42:A43"/>
    <mergeCell ref="A99:A100"/>
    <mergeCell ref="B94:B95"/>
    <mergeCell ref="C109:C110"/>
    <mergeCell ref="C94:C95"/>
    <mergeCell ref="B89:B90"/>
    <mergeCell ref="A76:A77"/>
    <mergeCell ref="A47:A48"/>
    <mergeCell ref="A59:A60"/>
    <mergeCell ref="B59:B60"/>
    <mergeCell ref="A109:A110"/>
    <mergeCell ref="B109:B110"/>
    <mergeCell ref="A114:A115"/>
    <mergeCell ref="B99:B100"/>
    <mergeCell ref="B114:B115"/>
    <mergeCell ref="H114:H115"/>
    <mergeCell ref="B47:B48"/>
    <mergeCell ref="B64:B65"/>
    <mergeCell ref="C81:C82"/>
    <mergeCell ref="B81:B82"/>
    <mergeCell ref="D76:D77"/>
    <mergeCell ref="C114:C115"/>
    <mergeCell ref="D114:D115"/>
    <mergeCell ref="D81:D82"/>
    <mergeCell ref="H52:H53"/>
    <mergeCell ref="H47:H48"/>
    <mergeCell ref="C64:C65"/>
    <mergeCell ref="C69:C70"/>
    <mergeCell ref="B69:B70"/>
    <mergeCell ref="C47:C48"/>
    <mergeCell ref="D69:D70"/>
    <mergeCell ref="H59:H60"/>
    <mergeCell ref="H64:H65"/>
    <mergeCell ref="H69:H70"/>
    <mergeCell ref="D64:D65"/>
    <mergeCell ref="C89:C90"/>
    <mergeCell ref="D89:D90"/>
    <mergeCell ref="C76:C77"/>
    <mergeCell ref="A94:A95"/>
    <mergeCell ref="A89:A90"/>
    <mergeCell ref="A126:A127"/>
    <mergeCell ref="A119:A120"/>
    <mergeCell ref="D47:D48"/>
    <mergeCell ref="A81:A82"/>
    <mergeCell ref="B76:B77"/>
    <mergeCell ref="A104:A105"/>
    <mergeCell ref="B104:B105"/>
    <mergeCell ref="C104:C105"/>
    <mergeCell ref="D104:D105"/>
    <mergeCell ref="C99:C100"/>
    <mergeCell ref="B119:B120"/>
    <mergeCell ref="B126:B127"/>
    <mergeCell ref="C126:C127"/>
    <mergeCell ref="D126:D127"/>
    <mergeCell ref="C119:C120"/>
    <mergeCell ref="D119:D120"/>
    <mergeCell ref="I126:I127"/>
    <mergeCell ref="J126:J127"/>
    <mergeCell ref="H126:H127"/>
    <mergeCell ref="I119:I120"/>
    <mergeCell ref="H119:H120"/>
    <mergeCell ref="J178:J179"/>
    <mergeCell ref="C206:F206"/>
    <mergeCell ref="C207:F207"/>
    <mergeCell ref="A178:A179"/>
    <mergeCell ref="B178:B179"/>
    <mergeCell ref="C178:C179"/>
    <mergeCell ref="D178:D179"/>
    <mergeCell ref="H178:H179"/>
    <mergeCell ref="I178:I179"/>
    <mergeCell ref="C185:F18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6"/>
  <sheetViews>
    <sheetView zoomScalePageLayoutView="0" workbookViewId="0" topLeftCell="A206">
      <selection activeCell="A208" sqref="A208"/>
    </sheetView>
  </sheetViews>
  <sheetFormatPr defaultColWidth="9.00390625" defaultRowHeight="13.5"/>
  <cols>
    <col min="1" max="1" width="10.625" style="8" customWidth="1"/>
    <col min="2" max="2" width="17.625" style="8" customWidth="1"/>
    <col min="3" max="3" width="6.875" style="8" customWidth="1"/>
    <col min="4" max="4" width="3.625" style="1" customWidth="1"/>
    <col min="5" max="7" width="3.625" style="8" customWidth="1"/>
    <col min="8" max="8" width="3.625" style="11" customWidth="1"/>
    <col min="9" max="9" width="12.625" style="8" customWidth="1"/>
    <col min="10" max="10" width="17.625" style="8" customWidth="1"/>
    <col min="11" max="16384" width="9.00390625" style="8" customWidth="1"/>
  </cols>
  <sheetData>
    <row r="1" spans="1:10" ht="34.5" customHeight="1">
      <c r="A1" s="420" t="s">
        <v>123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7.25" customHeigh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7.25" customHeight="1">
      <c r="A3" s="421" t="s">
        <v>6</v>
      </c>
      <c r="B3" s="421"/>
      <c r="C3" s="421"/>
      <c r="D3" s="421"/>
      <c r="E3" s="421"/>
      <c r="F3" s="421"/>
      <c r="G3" s="421"/>
      <c r="H3" s="421"/>
      <c r="I3" s="421"/>
      <c r="J3" s="421"/>
    </row>
    <row r="4" spans="1:10" ht="17.2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8" ht="13.5" customHeight="1">
      <c r="A5" s="30" t="s">
        <v>124</v>
      </c>
      <c r="B5" s="35"/>
      <c r="D5" s="10"/>
      <c r="H5" s="10"/>
    </row>
    <row r="6" spans="1:8" ht="13.5" customHeight="1">
      <c r="A6" s="9"/>
      <c r="D6" s="10"/>
      <c r="H6" s="10"/>
    </row>
    <row r="7" spans="1:9" ht="13.5" customHeight="1">
      <c r="A7" s="29" t="s">
        <v>30</v>
      </c>
      <c r="B7" s="14"/>
      <c r="C7" s="10"/>
      <c r="D7" s="10"/>
      <c r="E7" s="10">
        <v>30</v>
      </c>
      <c r="F7" s="10" t="s">
        <v>24</v>
      </c>
      <c r="G7" s="10">
        <v>14</v>
      </c>
      <c r="H7" s="10"/>
      <c r="I7" s="10"/>
    </row>
    <row r="8" spans="1:10" ht="13.5" customHeight="1">
      <c r="A8" s="411" t="s">
        <v>26</v>
      </c>
      <c r="B8" s="411" t="s">
        <v>5</v>
      </c>
      <c r="C8" s="411">
        <f>SUM(E7:E10)</f>
        <v>109</v>
      </c>
      <c r="D8" s="411" t="s">
        <v>22</v>
      </c>
      <c r="E8" s="1">
        <v>30</v>
      </c>
      <c r="F8" s="1" t="s">
        <v>24</v>
      </c>
      <c r="G8" s="1">
        <v>12</v>
      </c>
      <c r="H8" s="411" t="s">
        <v>23</v>
      </c>
      <c r="I8" s="411">
        <f>SUM(G7:G10)</f>
        <v>64</v>
      </c>
      <c r="J8" s="411" t="s">
        <v>25</v>
      </c>
    </row>
    <row r="9" spans="1:10" ht="13.5" customHeight="1">
      <c r="A9" s="411"/>
      <c r="B9" s="417"/>
      <c r="C9" s="411"/>
      <c r="D9" s="411"/>
      <c r="E9" s="1">
        <v>33</v>
      </c>
      <c r="F9" s="1" t="s">
        <v>24</v>
      </c>
      <c r="G9" s="1">
        <v>17</v>
      </c>
      <c r="H9" s="411"/>
      <c r="I9" s="411"/>
      <c r="J9" s="417"/>
    </row>
    <row r="10" spans="1:9" ht="13.5" customHeight="1">
      <c r="A10" s="10"/>
      <c r="C10" s="10"/>
      <c r="D10" s="10"/>
      <c r="E10" s="10">
        <v>16</v>
      </c>
      <c r="F10" s="10" t="s">
        <v>24</v>
      </c>
      <c r="G10" s="10">
        <v>21</v>
      </c>
      <c r="H10" s="10"/>
      <c r="I10" s="10"/>
    </row>
    <row r="11" spans="1:8" ht="13.5" customHeight="1">
      <c r="A11" s="10"/>
      <c r="D11" s="10"/>
      <c r="E11" s="10"/>
      <c r="F11" s="10"/>
      <c r="G11" s="10"/>
      <c r="H11" s="10"/>
    </row>
    <row r="12" spans="1:9" ht="13.5" customHeight="1">
      <c r="A12" s="29" t="s">
        <v>30</v>
      </c>
      <c r="C12" s="10"/>
      <c r="D12" s="10"/>
      <c r="E12" s="10">
        <v>11</v>
      </c>
      <c r="F12" s="10" t="s">
        <v>24</v>
      </c>
      <c r="G12" s="10">
        <v>12</v>
      </c>
      <c r="H12" s="10"/>
      <c r="I12" s="10"/>
    </row>
    <row r="13" spans="1:10" ht="13.5" customHeight="1">
      <c r="A13" s="411" t="s">
        <v>128</v>
      </c>
      <c r="B13" s="411" t="s">
        <v>1</v>
      </c>
      <c r="C13" s="411">
        <f>SUM(E12:E15)</f>
        <v>60</v>
      </c>
      <c r="D13" s="411" t="s">
        <v>22</v>
      </c>
      <c r="E13" s="1">
        <v>14</v>
      </c>
      <c r="F13" s="1" t="s">
        <v>24</v>
      </c>
      <c r="G13" s="1">
        <v>13</v>
      </c>
      <c r="H13" s="411" t="s">
        <v>23</v>
      </c>
      <c r="I13" s="411">
        <f>SUM(G12:G15)</f>
        <v>58</v>
      </c>
      <c r="J13" s="411" t="s">
        <v>32</v>
      </c>
    </row>
    <row r="14" spans="1:10" ht="13.5" customHeight="1">
      <c r="A14" s="411"/>
      <c r="B14" s="417"/>
      <c r="C14" s="411"/>
      <c r="D14" s="411"/>
      <c r="E14" s="1">
        <v>20</v>
      </c>
      <c r="F14" s="1" t="s">
        <v>24</v>
      </c>
      <c r="G14" s="1">
        <v>10</v>
      </c>
      <c r="H14" s="411"/>
      <c r="I14" s="411"/>
      <c r="J14" s="417"/>
    </row>
    <row r="15" spans="1:10" ht="13.5" customHeight="1">
      <c r="A15" s="1"/>
      <c r="B15" s="17"/>
      <c r="C15" s="1"/>
      <c r="E15" s="1">
        <v>15</v>
      </c>
      <c r="F15" s="1" t="s">
        <v>24</v>
      </c>
      <c r="G15" s="1">
        <v>23</v>
      </c>
      <c r="H15" s="1"/>
      <c r="I15" s="1"/>
      <c r="J15" s="17"/>
    </row>
    <row r="16" spans="1:9" ht="13.5" customHeight="1">
      <c r="A16" s="10"/>
      <c r="C16" s="10"/>
      <c r="D16" s="10"/>
      <c r="E16" s="10"/>
      <c r="F16" s="10"/>
      <c r="G16" s="10"/>
      <c r="H16" s="10"/>
      <c r="I16" s="10"/>
    </row>
    <row r="17" spans="1:9" ht="13.5" customHeight="1">
      <c r="A17" s="29" t="s">
        <v>30</v>
      </c>
      <c r="C17" s="10"/>
      <c r="D17" s="10"/>
      <c r="E17" s="10">
        <v>25</v>
      </c>
      <c r="F17" s="10" t="s">
        <v>24</v>
      </c>
      <c r="G17" s="10">
        <v>13</v>
      </c>
      <c r="H17" s="10"/>
      <c r="I17" s="10"/>
    </row>
    <row r="18" spans="1:10" ht="13.5" customHeight="1">
      <c r="A18" s="411" t="s">
        <v>129</v>
      </c>
      <c r="B18" s="411" t="s">
        <v>0</v>
      </c>
      <c r="C18" s="411">
        <f>SUM(E17:E20)</f>
        <v>78</v>
      </c>
      <c r="D18" s="411" t="s">
        <v>22</v>
      </c>
      <c r="E18" s="1">
        <v>16</v>
      </c>
      <c r="F18" s="1" t="s">
        <v>24</v>
      </c>
      <c r="G18" s="1">
        <v>8</v>
      </c>
      <c r="H18" s="411" t="s">
        <v>23</v>
      </c>
      <c r="I18" s="411">
        <f>SUM(G17:G20)</f>
        <v>54</v>
      </c>
      <c r="J18" s="411" t="s">
        <v>31</v>
      </c>
    </row>
    <row r="19" spans="1:10" ht="13.5" customHeight="1">
      <c r="A19" s="411"/>
      <c r="B19" s="417"/>
      <c r="C19" s="411"/>
      <c r="D19" s="411"/>
      <c r="E19" s="1">
        <v>18</v>
      </c>
      <c r="F19" s="1" t="s">
        <v>24</v>
      </c>
      <c r="G19" s="1">
        <v>14</v>
      </c>
      <c r="H19" s="411"/>
      <c r="I19" s="411"/>
      <c r="J19" s="417"/>
    </row>
    <row r="20" spans="1:10" ht="13.5" customHeight="1">
      <c r="A20" s="1"/>
      <c r="B20" s="17"/>
      <c r="C20" s="1"/>
      <c r="E20" s="10">
        <v>19</v>
      </c>
      <c r="F20" s="1" t="s">
        <v>24</v>
      </c>
      <c r="G20" s="10">
        <v>19</v>
      </c>
      <c r="H20" s="1"/>
      <c r="I20" s="1"/>
      <c r="J20" s="17"/>
    </row>
    <row r="21" spans="1:10" ht="13.5" customHeight="1">
      <c r="A21" s="1"/>
      <c r="B21" s="17"/>
      <c r="C21" s="1"/>
      <c r="E21" s="1"/>
      <c r="F21" s="1"/>
      <c r="G21" s="1"/>
      <c r="H21" s="1"/>
      <c r="I21" s="1"/>
      <c r="J21" s="17"/>
    </row>
    <row r="22" spans="1:10" ht="13.5" customHeight="1">
      <c r="A22" s="29" t="s">
        <v>30</v>
      </c>
      <c r="B22" s="17"/>
      <c r="C22" s="1"/>
      <c r="E22" s="10">
        <v>33</v>
      </c>
      <c r="F22" s="1" t="s">
        <v>24</v>
      </c>
      <c r="G22" s="10">
        <v>20</v>
      </c>
      <c r="H22" s="1"/>
      <c r="I22" s="1"/>
      <c r="J22" s="17"/>
    </row>
    <row r="23" spans="1:10" ht="13.5" customHeight="1">
      <c r="A23" s="411" t="s">
        <v>27</v>
      </c>
      <c r="B23" s="411" t="s">
        <v>17</v>
      </c>
      <c r="C23" s="411">
        <f>SUM(E22:E25)</f>
        <v>121</v>
      </c>
      <c r="D23" s="411" t="s">
        <v>22</v>
      </c>
      <c r="E23" s="1">
        <v>25</v>
      </c>
      <c r="F23" s="1" t="s">
        <v>24</v>
      </c>
      <c r="G23" s="1">
        <v>7</v>
      </c>
      <c r="H23" s="411" t="s">
        <v>23</v>
      </c>
      <c r="I23" s="411">
        <f>SUM(G22:G25)</f>
        <v>43</v>
      </c>
      <c r="J23" s="411" t="s">
        <v>8</v>
      </c>
    </row>
    <row r="24" spans="1:10" ht="13.5" customHeight="1">
      <c r="A24" s="411"/>
      <c r="B24" s="417"/>
      <c r="C24" s="411"/>
      <c r="D24" s="411"/>
      <c r="E24" s="1">
        <v>28</v>
      </c>
      <c r="F24" s="10" t="s">
        <v>24</v>
      </c>
      <c r="G24" s="1">
        <v>10</v>
      </c>
      <c r="H24" s="411"/>
      <c r="I24" s="411"/>
      <c r="J24" s="417"/>
    </row>
    <row r="25" spans="1:10" ht="13.5" customHeight="1">
      <c r="A25" s="1"/>
      <c r="B25" s="17"/>
      <c r="C25" s="1"/>
      <c r="E25" s="1">
        <v>35</v>
      </c>
      <c r="F25" s="10" t="s">
        <v>24</v>
      </c>
      <c r="G25" s="1">
        <v>6</v>
      </c>
      <c r="H25" s="1"/>
      <c r="I25" s="1"/>
      <c r="J25" s="17"/>
    </row>
    <row r="26" spans="1:9" ht="13.5" customHeight="1">
      <c r="A26" s="10"/>
      <c r="C26" s="10"/>
      <c r="D26" s="10"/>
      <c r="E26" s="10"/>
      <c r="G26" s="10"/>
      <c r="H26" s="10"/>
      <c r="I26" s="10"/>
    </row>
    <row r="27" spans="1:8" ht="13.5" customHeight="1">
      <c r="A27" s="30" t="s">
        <v>125</v>
      </c>
      <c r="B27" s="35"/>
      <c r="D27" s="10"/>
      <c r="H27" s="10"/>
    </row>
    <row r="28" spans="1:8" ht="13.5" customHeight="1">
      <c r="A28" s="9"/>
      <c r="D28" s="10"/>
      <c r="H28" s="10"/>
    </row>
    <row r="29" spans="1:9" ht="13.5" customHeight="1">
      <c r="A29" s="29" t="s">
        <v>30</v>
      </c>
      <c r="B29" s="14"/>
      <c r="C29" s="10"/>
      <c r="D29" s="10"/>
      <c r="E29" s="10">
        <v>12</v>
      </c>
      <c r="F29" s="10" t="s">
        <v>24</v>
      </c>
      <c r="G29" s="10">
        <v>30</v>
      </c>
      <c r="H29" s="10"/>
      <c r="I29" s="10"/>
    </row>
    <row r="30" spans="1:10" ht="13.5" customHeight="1">
      <c r="A30" s="411" t="s">
        <v>131</v>
      </c>
      <c r="B30" s="411" t="s">
        <v>25</v>
      </c>
      <c r="C30" s="411">
        <f>SUM(E29:E32)</f>
        <v>43</v>
      </c>
      <c r="D30" s="411" t="s">
        <v>22</v>
      </c>
      <c r="E30" s="1">
        <v>7</v>
      </c>
      <c r="F30" s="1" t="s">
        <v>24</v>
      </c>
      <c r="G30" s="1">
        <v>12</v>
      </c>
      <c r="H30" s="411" t="s">
        <v>23</v>
      </c>
      <c r="I30" s="411">
        <f>SUM(G29:G32)</f>
        <v>78</v>
      </c>
      <c r="J30" s="411" t="s">
        <v>1</v>
      </c>
    </row>
    <row r="31" spans="1:10" ht="13.5" customHeight="1">
      <c r="A31" s="411"/>
      <c r="B31" s="417"/>
      <c r="C31" s="411"/>
      <c r="D31" s="411"/>
      <c r="E31" s="1">
        <v>12</v>
      </c>
      <c r="F31" s="1" t="s">
        <v>24</v>
      </c>
      <c r="G31" s="1">
        <v>18</v>
      </c>
      <c r="H31" s="411"/>
      <c r="I31" s="411"/>
      <c r="J31" s="417"/>
    </row>
    <row r="32" spans="1:9" ht="13.5" customHeight="1">
      <c r="A32" s="10"/>
      <c r="C32" s="10"/>
      <c r="D32" s="10"/>
      <c r="E32" s="10">
        <v>12</v>
      </c>
      <c r="F32" s="10" t="s">
        <v>24</v>
      </c>
      <c r="G32" s="10">
        <v>18</v>
      </c>
      <c r="H32" s="10"/>
      <c r="I32" s="10"/>
    </row>
    <row r="33" spans="1:8" ht="13.5" customHeight="1">
      <c r="A33" s="10"/>
      <c r="D33" s="10"/>
      <c r="E33" s="10"/>
      <c r="F33" s="10"/>
      <c r="G33" s="10"/>
      <c r="H33" s="10"/>
    </row>
    <row r="34" spans="1:9" ht="13.5" customHeight="1">
      <c r="A34" s="29" t="s">
        <v>30</v>
      </c>
      <c r="C34" s="10"/>
      <c r="D34" s="10"/>
      <c r="E34" s="10">
        <v>17</v>
      </c>
      <c r="F34" s="10" t="s">
        <v>24</v>
      </c>
      <c r="G34" s="10">
        <v>21</v>
      </c>
      <c r="H34" s="10"/>
      <c r="I34" s="10"/>
    </row>
    <row r="35" spans="1:10" ht="13.5" customHeight="1">
      <c r="A35" s="411" t="s">
        <v>132</v>
      </c>
      <c r="B35" s="411" t="s">
        <v>32</v>
      </c>
      <c r="C35" s="411">
        <f>SUM(E34:E37)</f>
        <v>71</v>
      </c>
      <c r="D35" s="411" t="s">
        <v>22</v>
      </c>
      <c r="E35" s="1">
        <v>12</v>
      </c>
      <c r="F35" s="1" t="s">
        <v>24</v>
      </c>
      <c r="G35" s="1">
        <v>17</v>
      </c>
      <c r="H35" s="411" t="s">
        <v>23</v>
      </c>
      <c r="I35" s="411">
        <f>SUM(G34:G37)</f>
        <v>93</v>
      </c>
      <c r="J35" s="411" t="s">
        <v>0</v>
      </c>
    </row>
    <row r="36" spans="1:10" ht="13.5" customHeight="1">
      <c r="A36" s="411"/>
      <c r="B36" s="417"/>
      <c r="C36" s="411"/>
      <c r="D36" s="411"/>
      <c r="E36" s="1">
        <v>15</v>
      </c>
      <c r="F36" s="1" t="s">
        <v>24</v>
      </c>
      <c r="G36" s="1">
        <v>27</v>
      </c>
      <c r="H36" s="411"/>
      <c r="I36" s="411"/>
      <c r="J36" s="417"/>
    </row>
    <row r="37" spans="1:10" ht="13.5" customHeight="1">
      <c r="A37" s="1"/>
      <c r="B37" s="17"/>
      <c r="C37" s="1"/>
      <c r="E37" s="1">
        <v>27</v>
      </c>
      <c r="F37" s="1" t="s">
        <v>24</v>
      </c>
      <c r="G37" s="1">
        <v>28</v>
      </c>
      <c r="H37" s="1"/>
      <c r="I37" s="1"/>
      <c r="J37" s="17"/>
    </row>
    <row r="38" spans="1:9" ht="13.5" customHeight="1">
      <c r="A38" s="10"/>
      <c r="C38" s="10"/>
      <c r="D38" s="10"/>
      <c r="E38" s="10"/>
      <c r="F38" s="10"/>
      <c r="G38" s="10"/>
      <c r="H38" s="10"/>
      <c r="I38" s="10"/>
    </row>
    <row r="39" spans="1:9" ht="13.5" customHeight="1">
      <c r="A39" s="29" t="s">
        <v>30</v>
      </c>
      <c r="C39" s="10"/>
      <c r="D39" s="10"/>
      <c r="E39" s="10">
        <v>18</v>
      </c>
      <c r="F39" s="10" t="s">
        <v>24</v>
      </c>
      <c r="G39" s="10">
        <v>36</v>
      </c>
      <c r="H39" s="10"/>
      <c r="I39" s="10"/>
    </row>
    <row r="40" spans="1:10" ht="13.5" customHeight="1">
      <c r="A40" s="411" t="s">
        <v>133</v>
      </c>
      <c r="B40" s="411" t="s">
        <v>31</v>
      </c>
      <c r="C40" s="411">
        <f>SUM(E39:E42)</f>
        <v>42</v>
      </c>
      <c r="D40" s="411" t="s">
        <v>22</v>
      </c>
      <c r="E40" s="1">
        <v>2</v>
      </c>
      <c r="F40" s="1" t="s">
        <v>24</v>
      </c>
      <c r="G40" s="1">
        <v>26</v>
      </c>
      <c r="H40" s="411" t="s">
        <v>23</v>
      </c>
      <c r="I40" s="411">
        <f>SUM(G39:G42)</f>
        <v>110</v>
      </c>
      <c r="J40" s="411" t="s">
        <v>17</v>
      </c>
    </row>
    <row r="41" spans="1:10" ht="13.5" customHeight="1">
      <c r="A41" s="411"/>
      <c r="B41" s="417"/>
      <c r="C41" s="411"/>
      <c r="D41" s="411"/>
      <c r="E41" s="1">
        <v>10</v>
      </c>
      <c r="F41" s="1" t="s">
        <v>24</v>
      </c>
      <c r="G41" s="1">
        <v>28</v>
      </c>
      <c r="H41" s="411"/>
      <c r="I41" s="411"/>
      <c r="J41" s="417"/>
    </row>
    <row r="42" spans="1:10" ht="13.5" customHeight="1">
      <c r="A42" s="1"/>
      <c r="B42" s="17"/>
      <c r="C42" s="1"/>
      <c r="E42" s="1">
        <v>12</v>
      </c>
      <c r="F42" s="1" t="s">
        <v>24</v>
      </c>
      <c r="G42" s="1">
        <v>20</v>
      </c>
      <c r="H42" s="1"/>
      <c r="I42" s="1"/>
      <c r="J42" s="17"/>
    </row>
    <row r="43" spans="1:10" ht="13.5" customHeight="1">
      <c r="A43" s="1"/>
      <c r="B43" s="17"/>
      <c r="C43" s="1"/>
      <c r="E43" s="1"/>
      <c r="F43" s="1"/>
      <c r="G43" s="1"/>
      <c r="H43" s="1"/>
      <c r="I43" s="1"/>
      <c r="J43" s="17"/>
    </row>
    <row r="44" spans="1:10" ht="13.5" customHeight="1">
      <c r="A44" s="29" t="s">
        <v>30</v>
      </c>
      <c r="B44" s="17"/>
      <c r="C44" s="1"/>
      <c r="E44" s="1">
        <v>13</v>
      </c>
      <c r="F44" s="1" t="s">
        <v>24</v>
      </c>
      <c r="G44" s="1">
        <v>28</v>
      </c>
      <c r="H44" s="1"/>
      <c r="I44" s="1"/>
      <c r="J44" s="17"/>
    </row>
    <row r="45" spans="1:10" ht="13.5" customHeight="1">
      <c r="A45" s="411" t="s">
        <v>134</v>
      </c>
      <c r="B45" s="411" t="s">
        <v>8</v>
      </c>
      <c r="C45" s="411">
        <f>SUM(E44:E47)</f>
        <v>53</v>
      </c>
      <c r="D45" s="411" t="s">
        <v>22</v>
      </c>
      <c r="E45" s="1">
        <v>15</v>
      </c>
      <c r="F45" s="1" t="s">
        <v>24</v>
      </c>
      <c r="G45" s="1">
        <v>22</v>
      </c>
      <c r="H45" s="411" t="s">
        <v>23</v>
      </c>
      <c r="I45" s="411">
        <f>SUM(G44:G47)</f>
        <v>81</v>
      </c>
      <c r="J45" s="411" t="s">
        <v>0</v>
      </c>
    </row>
    <row r="46" spans="1:10" ht="13.5" customHeight="1">
      <c r="A46" s="411"/>
      <c r="B46" s="417"/>
      <c r="C46" s="411"/>
      <c r="D46" s="411"/>
      <c r="E46" s="1">
        <v>14</v>
      </c>
      <c r="F46" s="10" t="s">
        <v>24</v>
      </c>
      <c r="G46" s="1">
        <v>12</v>
      </c>
      <c r="H46" s="411"/>
      <c r="I46" s="411"/>
      <c r="J46" s="417"/>
    </row>
    <row r="47" spans="1:10" ht="13.5" customHeight="1">
      <c r="A47" s="1"/>
      <c r="B47" s="17"/>
      <c r="C47" s="1"/>
      <c r="E47" s="1">
        <v>11</v>
      </c>
      <c r="F47" s="10" t="s">
        <v>24</v>
      </c>
      <c r="G47" s="1">
        <v>19</v>
      </c>
      <c r="H47" s="1"/>
      <c r="I47" s="1"/>
      <c r="J47" s="17"/>
    </row>
    <row r="48" spans="1:10" ht="13.5" customHeight="1">
      <c r="A48" s="1"/>
      <c r="B48" s="17"/>
      <c r="C48" s="1"/>
      <c r="E48" s="1"/>
      <c r="F48" s="10"/>
      <c r="G48" s="1"/>
      <c r="H48" s="1"/>
      <c r="I48" s="1"/>
      <c r="J48" s="17"/>
    </row>
    <row r="49" spans="1:8" ht="12.75" customHeight="1">
      <c r="A49" s="30" t="s">
        <v>144</v>
      </c>
      <c r="B49" s="35"/>
      <c r="D49" s="10"/>
      <c r="H49" s="10"/>
    </row>
    <row r="50" spans="1:8" ht="13.5" customHeight="1">
      <c r="A50" s="9"/>
      <c r="D50" s="10"/>
      <c r="H50" s="10"/>
    </row>
    <row r="51" spans="1:9" ht="13.5" customHeight="1">
      <c r="A51" s="29" t="s">
        <v>30</v>
      </c>
      <c r="B51" s="14"/>
      <c r="C51" s="10"/>
      <c r="D51" s="10"/>
      <c r="E51" s="10">
        <v>32</v>
      </c>
      <c r="F51" s="10" t="s">
        <v>24</v>
      </c>
      <c r="G51" s="10">
        <v>14</v>
      </c>
      <c r="H51" s="10"/>
      <c r="I51" s="10"/>
    </row>
    <row r="52" spans="1:10" ht="13.5" customHeight="1">
      <c r="A52" s="411" t="s">
        <v>26</v>
      </c>
      <c r="B52" s="411" t="s">
        <v>17</v>
      </c>
      <c r="C52" s="411">
        <f>SUM(E51:E54)</f>
        <v>117</v>
      </c>
      <c r="D52" s="411" t="s">
        <v>22</v>
      </c>
      <c r="E52" s="1">
        <v>31</v>
      </c>
      <c r="F52" s="1" t="s">
        <v>24</v>
      </c>
      <c r="G52" s="1">
        <v>7</v>
      </c>
      <c r="H52" s="411" t="s">
        <v>23</v>
      </c>
      <c r="I52" s="411">
        <f>SUM(G51:G54)</f>
        <v>35</v>
      </c>
      <c r="J52" s="411" t="s">
        <v>25</v>
      </c>
    </row>
    <row r="53" spans="1:10" ht="13.5" customHeight="1">
      <c r="A53" s="411"/>
      <c r="B53" s="417"/>
      <c r="C53" s="411"/>
      <c r="D53" s="411"/>
      <c r="E53" s="1">
        <v>35</v>
      </c>
      <c r="F53" s="1" t="s">
        <v>24</v>
      </c>
      <c r="G53" s="1">
        <v>10</v>
      </c>
      <c r="H53" s="411"/>
      <c r="I53" s="411"/>
      <c r="J53" s="417"/>
    </row>
    <row r="54" spans="1:9" ht="13.5" customHeight="1">
      <c r="A54" s="10"/>
      <c r="C54" s="10"/>
      <c r="D54" s="10"/>
      <c r="E54" s="10">
        <v>19</v>
      </c>
      <c r="F54" s="10" t="s">
        <v>24</v>
      </c>
      <c r="G54" s="10">
        <v>4</v>
      </c>
      <c r="H54" s="10"/>
      <c r="I54" s="10"/>
    </row>
    <row r="55" spans="1:8" ht="13.5" customHeight="1">
      <c r="A55" s="10"/>
      <c r="D55" s="10"/>
      <c r="E55" s="10"/>
      <c r="F55" s="10"/>
      <c r="G55" s="10"/>
      <c r="H55" s="10"/>
    </row>
    <row r="56" spans="1:9" ht="13.5" customHeight="1">
      <c r="A56" s="29" t="s">
        <v>30</v>
      </c>
      <c r="C56" s="10"/>
      <c r="D56" s="10"/>
      <c r="E56" s="10">
        <v>17</v>
      </c>
      <c r="F56" s="10" t="s">
        <v>24</v>
      </c>
      <c r="G56" s="10">
        <v>15</v>
      </c>
      <c r="H56" s="10"/>
      <c r="I56" s="10"/>
    </row>
    <row r="57" spans="1:10" ht="13.5" customHeight="1">
      <c r="A57" s="411" t="s">
        <v>128</v>
      </c>
      <c r="B57" s="411" t="s">
        <v>0</v>
      </c>
      <c r="C57" s="411">
        <f>SUM(E56:E59)</f>
        <v>82</v>
      </c>
      <c r="D57" s="411" t="s">
        <v>22</v>
      </c>
      <c r="E57" s="1">
        <v>16</v>
      </c>
      <c r="F57" s="1" t="s">
        <v>24</v>
      </c>
      <c r="G57" s="1">
        <v>14</v>
      </c>
      <c r="H57" s="411" t="s">
        <v>23</v>
      </c>
      <c r="I57" s="411">
        <f>SUM(G56:G59)</f>
        <v>59</v>
      </c>
      <c r="J57" s="411" t="s">
        <v>32</v>
      </c>
    </row>
    <row r="58" spans="1:10" ht="13.5" customHeight="1">
      <c r="A58" s="411"/>
      <c r="B58" s="417"/>
      <c r="C58" s="411"/>
      <c r="D58" s="411"/>
      <c r="E58" s="1">
        <v>26</v>
      </c>
      <c r="F58" s="1" t="s">
        <v>24</v>
      </c>
      <c r="G58" s="1">
        <v>14</v>
      </c>
      <c r="H58" s="411"/>
      <c r="I58" s="411"/>
      <c r="J58" s="417"/>
    </row>
    <row r="59" spans="1:10" ht="13.5" customHeight="1">
      <c r="A59" s="1"/>
      <c r="B59" s="17"/>
      <c r="C59" s="1"/>
      <c r="E59" s="1">
        <v>23</v>
      </c>
      <c r="F59" s="1" t="s">
        <v>24</v>
      </c>
      <c r="G59" s="1">
        <v>16</v>
      </c>
      <c r="H59" s="1"/>
      <c r="I59" s="1"/>
      <c r="J59" s="17"/>
    </row>
    <row r="60" spans="1:9" ht="13.5" customHeight="1">
      <c r="A60" s="10"/>
      <c r="C60" s="10"/>
      <c r="D60" s="10"/>
      <c r="E60" s="10"/>
      <c r="F60" s="10"/>
      <c r="G60" s="10"/>
      <c r="H60" s="10"/>
      <c r="I60" s="10"/>
    </row>
    <row r="61" spans="1:9" ht="13.5" customHeight="1">
      <c r="A61" s="29" t="s">
        <v>30</v>
      </c>
      <c r="C61" s="10"/>
      <c r="D61" s="10"/>
      <c r="E61" s="10">
        <v>18</v>
      </c>
      <c r="F61" s="10" t="s">
        <v>24</v>
      </c>
      <c r="G61" s="10">
        <v>14</v>
      </c>
      <c r="H61" s="10"/>
      <c r="I61" s="10"/>
    </row>
    <row r="62" spans="1:10" ht="13.5" customHeight="1">
      <c r="A62" s="411" t="s">
        <v>146</v>
      </c>
      <c r="B62" s="411" t="s">
        <v>1</v>
      </c>
      <c r="C62" s="411">
        <f>SUM(E61:E64)</f>
        <v>76</v>
      </c>
      <c r="D62" s="411" t="s">
        <v>22</v>
      </c>
      <c r="E62" s="1">
        <v>26</v>
      </c>
      <c r="F62" s="1" t="s">
        <v>24</v>
      </c>
      <c r="G62" s="1">
        <v>10</v>
      </c>
      <c r="H62" s="411" t="s">
        <v>23</v>
      </c>
      <c r="I62" s="411">
        <f>SUM(G61:G64)</f>
        <v>50</v>
      </c>
      <c r="J62" s="411" t="s">
        <v>31</v>
      </c>
    </row>
    <row r="63" spans="1:10" ht="13.5" customHeight="1">
      <c r="A63" s="411"/>
      <c r="B63" s="417"/>
      <c r="C63" s="411"/>
      <c r="D63" s="411"/>
      <c r="E63" s="1">
        <v>13</v>
      </c>
      <c r="F63" s="1" t="s">
        <v>24</v>
      </c>
      <c r="G63" s="1">
        <v>15</v>
      </c>
      <c r="H63" s="411"/>
      <c r="I63" s="411"/>
      <c r="J63" s="417"/>
    </row>
    <row r="64" spans="1:10" ht="13.5" customHeight="1">
      <c r="A64" s="1"/>
      <c r="B64" s="17"/>
      <c r="C64" s="1"/>
      <c r="E64" s="1">
        <v>19</v>
      </c>
      <c r="F64" s="1" t="s">
        <v>24</v>
      </c>
      <c r="G64" s="1">
        <v>11</v>
      </c>
      <c r="H64" s="1"/>
      <c r="I64" s="1"/>
      <c r="J64" s="17"/>
    </row>
    <row r="65" spans="1:10" ht="13.5" customHeight="1">
      <c r="A65" s="1"/>
      <c r="B65" s="17"/>
      <c r="C65" s="1"/>
      <c r="E65" s="1"/>
      <c r="F65" s="1"/>
      <c r="G65" s="1"/>
      <c r="H65" s="1"/>
      <c r="I65" s="1"/>
      <c r="J65" s="17"/>
    </row>
    <row r="66" spans="1:10" ht="13.5" customHeight="1">
      <c r="A66" s="29" t="s">
        <v>30</v>
      </c>
      <c r="B66" s="17"/>
      <c r="C66" s="1"/>
      <c r="E66" s="1">
        <v>26</v>
      </c>
      <c r="F66" s="1" t="s">
        <v>24</v>
      </c>
      <c r="G66" s="1">
        <v>12</v>
      </c>
      <c r="H66" s="1"/>
      <c r="I66" s="1"/>
      <c r="J66" s="17"/>
    </row>
    <row r="67" spans="1:10" ht="13.5" customHeight="1">
      <c r="A67" s="411" t="s">
        <v>27</v>
      </c>
      <c r="B67" s="411" t="s">
        <v>5</v>
      </c>
      <c r="C67" s="411">
        <f>SUM(E66:E69)</f>
        <v>106</v>
      </c>
      <c r="D67" s="411" t="s">
        <v>22</v>
      </c>
      <c r="E67" s="1">
        <v>29</v>
      </c>
      <c r="F67" s="1" t="s">
        <v>24</v>
      </c>
      <c r="G67" s="1">
        <v>8</v>
      </c>
      <c r="H67" s="411" t="s">
        <v>23</v>
      </c>
      <c r="I67" s="411">
        <f>SUM(G66:G69)</f>
        <v>46</v>
      </c>
      <c r="J67" s="411" t="s">
        <v>8</v>
      </c>
    </row>
    <row r="68" spans="1:10" ht="13.5" customHeight="1">
      <c r="A68" s="411"/>
      <c r="B68" s="417"/>
      <c r="C68" s="411"/>
      <c r="D68" s="411"/>
      <c r="E68" s="1">
        <v>29</v>
      </c>
      <c r="F68" s="10" t="s">
        <v>24</v>
      </c>
      <c r="G68" s="1">
        <v>9</v>
      </c>
      <c r="H68" s="411"/>
      <c r="I68" s="411"/>
      <c r="J68" s="417"/>
    </row>
    <row r="69" spans="1:10" ht="13.5" customHeight="1">
      <c r="A69" s="1"/>
      <c r="B69" s="17"/>
      <c r="C69" s="1"/>
      <c r="E69" s="1">
        <v>22</v>
      </c>
      <c r="F69" s="10" t="s">
        <v>24</v>
      </c>
      <c r="G69" s="1">
        <v>17</v>
      </c>
      <c r="H69" s="1"/>
      <c r="I69" s="1"/>
      <c r="J69" s="17"/>
    </row>
    <row r="70" spans="3:9" ht="13.5" customHeight="1">
      <c r="C70" s="10"/>
      <c r="D70" s="10"/>
      <c r="E70" s="10"/>
      <c r="F70" s="10"/>
      <c r="G70" s="10"/>
      <c r="H70" s="10"/>
      <c r="I70" s="10"/>
    </row>
    <row r="71" spans="1:8" ht="13.5" customHeight="1">
      <c r="A71" s="30" t="s">
        <v>145</v>
      </c>
      <c r="B71" s="35"/>
      <c r="D71" s="10"/>
      <c r="H71" s="10"/>
    </row>
    <row r="72" spans="1:8" ht="13.5" customHeight="1">
      <c r="A72" s="9"/>
      <c r="D72" s="10"/>
      <c r="H72" s="10"/>
    </row>
    <row r="73" spans="1:9" ht="13.5" customHeight="1">
      <c r="A73" s="29" t="s">
        <v>30</v>
      </c>
      <c r="B73" s="14"/>
      <c r="C73" s="10"/>
      <c r="D73" s="10"/>
      <c r="E73" s="10">
        <v>15</v>
      </c>
      <c r="F73" s="10" t="s">
        <v>24</v>
      </c>
      <c r="G73" s="10">
        <v>31</v>
      </c>
      <c r="H73" s="10"/>
      <c r="I73" s="10"/>
    </row>
    <row r="74" spans="1:10" ht="13.5" customHeight="1">
      <c r="A74" s="411" t="s">
        <v>131</v>
      </c>
      <c r="B74" s="411" t="s">
        <v>32</v>
      </c>
      <c r="C74" s="411">
        <f>SUM(E73:E76)</f>
        <v>52</v>
      </c>
      <c r="D74" s="411" t="s">
        <v>22</v>
      </c>
      <c r="E74" s="1">
        <v>12</v>
      </c>
      <c r="F74" s="1" t="s">
        <v>24</v>
      </c>
      <c r="G74" s="1">
        <v>17</v>
      </c>
      <c r="H74" s="411" t="s">
        <v>23</v>
      </c>
      <c r="I74" s="411">
        <f>SUM(G73:G76)</f>
        <v>112</v>
      </c>
      <c r="J74" s="411" t="s">
        <v>17</v>
      </c>
    </row>
    <row r="75" spans="1:10" ht="13.5" customHeight="1">
      <c r="A75" s="411"/>
      <c r="B75" s="417"/>
      <c r="C75" s="411"/>
      <c r="D75" s="411"/>
      <c r="E75" s="1">
        <v>8</v>
      </c>
      <c r="F75" s="1" t="s">
        <v>24</v>
      </c>
      <c r="G75" s="1">
        <v>39</v>
      </c>
      <c r="H75" s="411"/>
      <c r="I75" s="411"/>
      <c r="J75" s="417"/>
    </row>
    <row r="76" spans="1:9" ht="13.5" customHeight="1">
      <c r="A76" s="10"/>
      <c r="C76" s="10"/>
      <c r="D76" s="10"/>
      <c r="E76" s="10">
        <v>17</v>
      </c>
      <c r="F76" s="10" t="s">
        <v>24</v>
      </c>
      <c r="G76" s="10">
        <v>25</v>
      </c>
      <c r="H76" s="10"/>
      <c r="I76" s="10"/>
    </row>
    <row r="77" spans="1:8" ht="13.5" customHeight="1">
      <c r="A77" s="10"/>
      <c r="D77" s="10"/>
      <c r="E77" s="10"/>
      <c r="F77" s="10"/>
      <c r="G77" s="10"/>
      <c r="H77" s="10"/>
    </row>
    <row r="78" spans="1:9" ht="13.5" customHeight="1">
      <c r="A78" s="29" t="s">
        <v>30</v>
      </c>
      <c r="C78" s="10"/>
      <c r="D78" s="10"/>
      <c r="E78" s="10">
        <v>8</v>
      </c>
      <c r="F78" s="10" t="s">
        <v>24</v>
      </c>
      <c r="G78" s="10">
        <v>28</v>
      </c>
      <c r="H78" s="10"/>
      <c r="I78" s="10"/>
    </row>
    <row r="79" spans="1:10" ht="13.5" customHeight="1">
      <c r="A79" s="411" t="s">
        <v>132</v>
      </c>
      <c r="B79" s="411" t="s">
        <v>8</v>
      </c>
      <c r="C79" s="411">
        <f>SUM(E78:E81)</f>
        <v>54</v>
      </c>
      <c r="D79" s="411" t="s">
        <v>22</v>
      </c>
      <c r="E79" s="1">
        <v>22</v>
      </c>
      <c r="F79" s="1" t="s">
        <v>24</v>
      </c>
      <c r="G79" s="1">
        <v>21</v>
      </c>
      <c r="H79" s="411" t="s">
        <v>23</v>
      </c>
      <c r="I79" s="411">
        <f>SUM(G78:G81)</f>
        <v>99</v>
      </c>
      <c r="J79" s="411" t="s">
        <v>1</v>
      </c>
    </row>
    <row r="80" spans="1:10" ht="13.5" customHeight="1">
      <c r="A80" s="411"/>
      <c r="B80" s="417"/>
      <c r="C80" s="411"/>
      <c r="D80" s="411"/>
      <c r="E80" s="1">
        <v>9</v>
      </c>
      <c r="F80" s="1" t="s">
        <v>24</v>
      </c>
      <c r="G80" s="1">
        <v>28</v>
      </c>
      <c r="H80" s="411"/>
      <c r="I80" s="411"/>
      <c r="J80" s="417"/>
    </row>
    <row r="81" spans="1:10" ht="13.5" customHeight="1">
      <c r="A81" s="1"/>
      <c r="B81" s="17"/>
      <c r="C81" s="1"/>
      <c r="E81" s="1">
        <v>15</v>
      </c>
      <c r="F81" s="1" t="s">
        <v>24</v>
      </c>
      <c r="G81" s="1">
        <v>22</v>
      </c>
      <c r="H81" s="1"/>
      <c r="I81" s="1"/>
      <c r="J81" s="17"/>
    </row>
    <row r="82" spans="1:9" ht="13.5" customHeight="1">
      <c r="A82" s="10"/>
      <c r="C82" s="10"/>
      <c r="D82" s="10"/>
      <c r="E82" s="10"/>
      <c r="F82" s="10"/>
      <c r="G82" s="10"/>
      <c r="H82" s="10"/>
      <c r="I82" s="10"/>
    </row>
    <row r="83" spans="1:9" ht="13.5" customHeight="1">
      <c r="A83" s="29" t="s">
        <v>30</v>
      </c>
      <c r="C83" s="10"/>
      <c r="D83" s="10"/>
      <c r="E83" s="10">
        <v>9</v>
      </c>
      <c r="F83" s="10" t="s">
        <v>24</v>
      </c>
      <c r="G83" s="10">
        <v>29</v>
      </c>
      <c r="H83" s="10"/>
      <c r="I83" s="10"/>
    </row>
    <row r="84" spans="1:10" ht="13.5" customHeight="1">
      <c r="A84" s="411" t="s">
        <v>165</v>
      </c>
      <c r="B84" s="411" t="s">
        <v>25</v>
      </c>
      <c r="C84" s="411">
        <f>SUM(E83:E86)</f>
        <v>44</v>
      </c>
      <c r="D84" s="411" t="s">
        <v>22</v>
      </c>
      <c r="E84" s="1">
        <v>10</v>
      </c>
      <c r="F84" s="10" t="s">
        <v>24</v>
      </c>
      <c r="G84" s="1">
        <v>24</v>
      </c>
      <c r="H84" s="411" t="s">
        <v>23</v>
      </c>
      <c r="I84" s="411">
        <f>SUM(G83:G86)</f>
        <v>84</v>
      </c>
      <c r="J84" s="411" t="s">
        <v>0</v>
      </c>
    </row>
    <row r="85" spans="1:10" ht="13.5" customHeight="1">
      <c r="A85" s="411"/>
      <c r="B85" s="417"/>
      <c r="C85" s="411"/>
      <c r="D85" s="411"/>
      <c r="E85" s="1">
        <v>11</v>
      </c>
      <c r="F85" s="10" t="s">
        <v>24</v>
      </c>
      <c r="G85" s="1">
        <v>11</v>
      </c>
      <c r="H85" s="411"/>
      <c r="I85" s="411"/>
      <c r="J85" s="417"/>
    </row>
    <row r="86" spans="1:10" ht="13.5" customHeight="1">
      <c r="A86" s="1"/>
      <c r="B86" s="17"/>
      <c r="C86" s="1"/>
      <c r="E86" s="1">
        <v>14</v>
      </c>
      <c r="F86" s="10" t="s">
        <v>24</v>
      </c>
      <c r="G86" s="1">
        <v>20</v>
      </c>
      <c r="H86" s="1"/>
      <c r="I86" s="1"/>
      <c r="J86" s="17"/>
    </row>
    <row r="87" spans="3:9" ht="13.5" customHeight="1">
      <c r="C87" s="10"/>
      <c r="D87" s="10"/>
      <c r="E87" s="10"/>
      <c r="F87" s="10"/>
      <c r="G87" s="10"/>
      <c r="H87" s="10"/>
      <c r="I87" s="10"/>
    </row>
    <row r="88" spans="1:10" ht="13.5" customHeight="1">
      <c r="A88" s="29" t="s">
        <v>30</v>
      </c>
      <c r="B88" s="17"/>
      <c r="C88" s="1"/>
      <c r="E88" s="1">
        <v>17</v>
      </c>
      <c r="F88" s="1" t="s">
        <v>24</v>
      </c>
      <c r="G88" s="1">
        <v>30</v>
      </c>
      <c r="H88" s="1"/>
      <c r="I88" s="1"/>
      <c r="J88" s="17"/>
    </row>
    <row r="89" spans="1:10" ht="13.5" customHeight="1">
      <c r="A89" s="411" t="s">
        <v>134</v>
      </c>
      <c r="B89" s="411" t="s">
        <v>31</v>
      </c>
      <c r="C89" s="411">
        <f>SUM(E88:E91)</f>
        <v>47</v>
      </c>
      <c r="D89" s="411" t="s">
        <v>22</v>
      </c>
      <c r="E89" s="1">
        <v>8</v>
      </c>
      <c r="F89" s="1" t="s">
        <v>24</v>
      </c>
      <c r="G89" s="1">
        <v>25</v>
      </c>
      <c r="H89" s="411" t="s">
        <v>23</v>
      </c>
      <c r="I89" s="411">
        <f>SUM(G88:G91)</f>
        <v>105</v>
      </c>
      <c r="J89" s="411" t="s">
        <v>5</v>
      </c>
    </row>
    <row r="90" spans="1:10" ht="13.5" customHeight="1">
      <c r="A90" s="411"/>
      <c r="B90" s="417"/>
      <c r="C90" s="411"/>
      <c r="D90" s="411"/>
      <c r="E90" s="1">
        <v>2</v>
      </c>
      <c r="F90" s="10" t="s">
        <v>24</v>
      </c>
      <c r="G90" s="1">
        <v>29</v>
      </c>
      <c r="H90" s="411"/>
      <c r="I90" s="411"/>
      <c r="J90" s="417"/>
    </row>
    <row r="91" spans="1:10" ht="13.5" customHeight="1">
      <c r="A91" s="1"/>
      <c r="B91" s="17"/>
      <c r="C91" s="1"/>
      <c r="E91" s="1">
        <v>20</v>
      </c>
      <c r="F91" s="10" t="s">
        <v>24</v>
      </c>
      <c r="G91" s="1">
        <v>21</v>
      </c>
      <c r="H91" s="1"/>
      <c r="I91" s="1"/>
      <c r="J91" s="17"/>
    </row>
    <row r="92" spans="3:9" ht="13.5" customHeight="1">
      <c r="C92" s="10"/>
      <c r="D92" s="10"/>
      <c r="E92" s="10"/>
      <c r="F92" s="10"/>
      <c r="G92" s="10"/>
      <c r="H92" s="10"/>
      <c r="I92" s="10"/>
    </row>
    <row r="93" spans="1:9" ht="13.5" customHeight="1">
      <c r="A93" s="30" t="s">
        <v>177</v>
      </c>
      <c r="C93" s="10"/>
      <c r="D93" s="10"/>
      <c r="E93" s="10"/>
      <c r="F93" s="10"/>
      <c r="G93" s="10"/>
      <c r="H93" s="10"/>
      <c r="I93" s="10"/>
    </row>
    <row r="94" spans="1:8" ht="13.5" customHeight="1">
      <c r="A94" s="30"/>
      <c r="B94" s="30"/>
      <c r="C94" s="30"/>
      <c r="D94" s="30"/>
      <c r="H94" s="10"/>
    </row>
    <row r="95" spans="1:9" ht="13.5" customHeight="1">
      <c r="A95" s="29" t="s">
        <v>13</v>
      </c>
      <c r="C95" s="10"/>
      <c r="D95" s="10"/>
      <c r="E95" s="10">
        <v>17</v>
      </c>
      <c r="F95" s="10" t="s">
        <v>41</v>
      </c>
      <c r="G95" s="10">
        <v>6</v>
      </c>
      <c r="H95" s="10"/>
      <c r="I95" s="10"/>
    </row>
    <row r="96" spans="1:10" ht="13.5" customHeight="1">
      <c r="A96" s="419" t="s">
        <v>273</v>
      </c>
      <c r="B96" s="419" t="s">
        <v>206</v>
      </c>
      <c r="C96" s="411">
        <f>SUM(E95:E98)</f>
        <v>54</v>
      </c>
      <c r="D96" s="411" t="s">
        <v>37</v>
      </c>
      <c r="E96" s="10">
        <v>9</v>
      </c>
      <c r="F96" s="10" t="s">
        <v>42</v>
      </c>
      <c r="G96" s="10">
        <v>22</v>
      </c>
      <c r="H96" s="411" t="s">
        <v>38</v>
      </c>
      <c r="I96" s="411">
        <f>SUM(G95:G98)</f>
        <v>60</v>
      </c>
      <c r="J96" s="419" t="s">
        <v>208</v>
      </c>
    </row>
    <row r="97" spans="1:10" ht="13.5" customHeight="1">
      <c r="A97" s="411"/>
      <c r="B97" s="417"/>
      <c r="C97" s="411"/>
      <c r="D97" s="411"/>
      <c r="E97" s="10">
        <v>14</v>
      </c>
      <c r="F97" s="10" t="s">
        <v>42</v>
      </c>
      <c r="G97" s="10">
        <v>16</v>
      </c>
      <c r="H97" s="411"/>
      <c r="I97" s="411"/>
      <c r="J97" s="417"/>
    </row>
    <row r="98" spans="1:9" ht="13.5" customHeight="1">
      <c r="A98" s="10"/>
      <c r="C98" s="10"/>
      <c r="D98" s="10"/>
      <c r="E98" s="10">
        <v>14</v>
      </c>
      <c r="F98" s="10" t="s">
        <v>42</v>
      </c>
      <c r="G98" s="10">
        <v>16</v>
      </c>
      <c r="H98" s="10"/>
      <c r="I98" s="10"/>
    </row>
    <row r="99" spans="1:9" ht="13.5" customHeight="1">
      <c r="A99" s="10"/>
      <c r="D99" s="10"/>
      <c r="E99" s="10"/>
      <c r="F99" s="10"/>
      <c r="G99" s="10"/>
      <c r="H99" s="10"/>
      <c r="I99" s="11"/>
    </row>
    <row r="100" spans="1:10" ht="13.5" customHeight="1">
      <c r="A100" s="1"/>
      <c r="B100" s="12"/>
      <c r="C100" s="12"/>
      <c r="E100" s="1"/>
      <c r="F100" s="1"/>
      <c r="G100" s="1"/>
      <c r="H100" s="1"/>
      <c r="I100" s="12"/>
      <c r="J100" s="12"/>
    </row>
    <row r="101" spans="1:10" ht="13.5" customHeight="1">
      <c r="A101" s="36" t="s">
        <v>178</v>
      </c>
      <c r="B101" s="37"/>
      <c r="C101" s="37"/>
      <c r="D101" s="38"/>
      <c r="E101" s="37"/>
      <c r="F101" s="37"/>
      <c r="G101" s="37"/>
      <c r="H101" s="38"/>
      <c r="I101" s="37"/>
      <c r="J101" s="37"/>
    </row>
    <row r="102" spans="1:10" ht="13.5" customHeight="1">
      <c r="A102" s="36"/>
      <c r="B102" s="37"/>
      <c r="C102" s="37"/>
      <c r="D102" s="38"/>
      <c r="E102" s="37"/>
      <c r="F102" s="37"/>
      <c r="G102" s="37"/>
      <c r="H102" s="38"/>
      <c r="I102" s="37"/>
      <c r="J102" s="37"/>
    </row>
    <row r="103" spans="1:10" ht="13.5" customHeight="1">
      <c r="A103" s="39" t="s">
        <v>30</v>
      </c>
      <c r="B103" s="40"/>
      <c r="C103" s="41"/>
      <c r="D103" s="41"/>
      <c r="E103" s="41">
        <v>16</v>
      </c>
      <c r="F103" s="41" t="s">
        <v>42</v>
      </c>
      <c r="G103" s="41">
        <v>38</v>
      </c>
      <c r="H103" s="41"/>
      <c r="I103" s="41"/>
      <c r="J103" s="40"/>
    </row>
    <row r="104" spans="1:10" ht="13.5" customHeight="1">
      <c r="A104" s="415" t="s">
        <v>282</v>
      </c>
      <c r="B104" s="414" t="s">
        <v>1</v>
      </c>
      <c r="C104" s="422">
        <f>SUM(E103:E106)</f>
        <v>75</v>
      </c>
      <c r="D104" s="422" t="s">
        <v>39</v>
      </c>
      <c r="E104" s="41">
        <v>29</v>
      </c>
      <c r="F104" s="41" t="s">
        <v>42</v>
      </c>
      <c r="G104" s="41">
        <v>30</v>
      </c>
      <c r="H104" s="422" t="s">
        <v>40</v>
      </c>
      <c r="I104" s="422">
        <f>SUM(G103:G106)</f>
        <v>115</v>
      </c>
      <c r="J104" s="414" t="s">
        <v>17</v>
      </c>
    </row>
    <row r="105" spans="1:10" ht="13.5" customHeight="1">
      <c r="A105" s="422"/>
      <c r="B105" s="416"/>
      <c r="C105" s="422"/>
      <c r="D105" s="422"/>
      <c r="E105" s="41">
        <v>18</v>
      </c>
      <c r="F105" s="41" t="s">
        <v>42</v>
      </c>
      <c r="G105" s="41">
        <v>20</v>
      </c>
      <c r="H105" s="422"/>
      <c r="I105" s="422"/>
      <c r="J105" s="416"/>
    </row>
    <row r="106" spans="1:10" ht="13.5" customHeight="1">
      <c r="A106" s="41"/>
      <c r="B106" s="41"/>
      <c r="C106" s="41"/>
      <c r="D106" s="41"/>
      <c r="E106" s="41">
        <v>12</v>
      </c>
      <c r="F106" s="41" t="s">
        <v>42</v>
      </c>
      <c r="G106" s="41">
        <v>27</v>
      </c>
      <c r="H106" s="41"/>
      <c r="I106" s="41"/>
      <c r="J106" s="40"/>
    </row>
    <row r="107" spans="1:10" ht="13.5" customHeight="1">
      <c r="A107" s="41"/>
      <c r="B107" s="40"/>
      <c r="C107" s="40"/>
      <c r="D107" s="41"/>
      <c r="E107" s="40"/>
      <c r="F107" s="40"/>
      <c r="G107" s="40"/>
      <c r="H107" s="41"/>
      <c r="I107" s="40"/>
      <c r="J107" s="40"/>
    </row>
    <row r="108" spans="1:10" ht="13.5" customHeight="1">
      <c r="A108" s="39" t="s">
        <v>30</v>
      </c>
      <c r="B108" s="40"/>
      <c r="C108" s="41"/>
      <c r="D108" s="41"/>
      <c r="E108" s="41">
        <v>13</v>
      </c>
      <c r="F108" s="41" t="s">
        <v>42</v>
      </c>
      <c r="G108" s="41">
        <v>24</v>
      </c>
      <c r="H108" s="41"/>
      <c r="I108" s="41"/>
      <c r="J108" s="40"/>
    </row>
    <row r="109" spans="1:10" ht="13.5" customHeight="1">
      <c r="A109" s="415" t="s">
        <v>283</v>
      </c>
      <c r="B109" s="414" t="s">
        <v>8</v>
      </c>
      <c r="C109" s="422">
        <f>SUM(E108:E111)</f>
        <v>49</v>
      </c>
      <c r="D109" s="422" t="s">
        <v>39</v>
      </c>
      <c r="E109" s="41">
        <v>18</v>
      </c>
      <c r="F109" s="41" t="s">
        <v>42</v>
      </c>
      <c r="G109" s="41">
        <v>26</v>
      </c>
      <c r="H109" s="422" t="s">
        <v>40</v>
      </c>
      <c r="I109" s="422">
        <f>SUM(G108:G111)</f>
        <v>90</v>
      </c>
      <c r="J109" s="414" t="s">
        <v>32</v>
      </c>
    </row>
    <row r="110" spans="1:10" ht="13.5" customHeight="1">
      <c r="A110" s="422"/>
      <c r="B110" s="416"/>
      <c r="C110" s="422"/>
      <c r="D110" s="422"/>
      <c r="E110" s="41">
        <v>7</v>
      </c>
      <c r="F110" s="41" t="s">
        <v>42</v>
      </c>
      <c r="G110" s="41">
        <v>24</v>
      </c>
      <c r="H110" s="422"/>
      <c r="I110" s="422"/>
      <c r="J110" s="416"/>
    </row>
    <row r="111" spans="1:10" ht="13.5" customHeight="1">
      <c r="A111" s="41"/>
      <c r="B111" s="42"/>
      <c r="C111" s="41"/>
      <c r="D111" s="41"/>
      <c r="E111" s="41">
        <v>11</v>
      </c>
      <c r="F111" s="41" t="s">
        <v>42</v>
      </c>
      <c r="G111" s="41">
        <v>16</v>
      </c>
      <c r="H111" s="41"/>
      <c r="I111" s="41"/>
      <c r="J111" s="43"/>
    </row>
    <row r="112" spans="1:10" ht="13.5" customHeight="1">
      <c r="A112" s="36"/>
      <c r="B112" s="37"/>
      <c r="C112" s="37"/>
      <c r="D112" s="38"/>
      <c r="E112" s="37"/>
      <c r="F112" s="37"/>
      <c r="G112" s="37"/>
      <c r="H112" s="38"/>
      <c r="I112" s="37"/>
      <c r="J112" s="37"/>
    </row>
    <row r="113" spans="1:10" ht="13.5" customHeight="1">
      <c r="A113" s="39" t="s">
        <v>30</v>
      </c>
      <c r="B113" s="40"/>
      <c r="C113" s="41"/>
      <c r="D113" s="41"/>
      <c r="E113" s="41">
        <v>21</v>
      </c>
      <c r="F113" s="41" t="s">
        <v>42</v>
      </c>
      <c r="G113" s="41">
        <v>11</v>
      </c>
      <c r="H113" s="41"/>
      <c r="I113" s="41"/>
      <c r="J113" s="40"/>
    </row>
    <row r="114" spans="1:10" ht="13.5" customHeight="1">
      <c r="A114" s="415" t="s">
        <v>284</v>
      </c>
      <c r="B114" s="414" t="s">
        <v>31</v>
      </c>
      <c r="C114" s="422">
        <f>SUM(E113:E116)</f>
        <v>86</v>
      </c>
      <c r="D114" s="422" t="s">
        <v>39</v>
      </c>
      <c r="E114" s="41">
        <v>20</v>
      </c>
      <c r="F114" s="41" t="s">
        <v>42</v>
      </c>
      <c r="G114" s="41">
        <v>17</v>
      </c>
      <c r="H114" s="422" t="s">
        <v>40</v>
      </c>
      <c r="I114" s="422">
        <f>SUM(G113:G116)</f>
        <v>56</v>
      </c>
      <c r="J114" s="414" t="s">
        <v>25</v>
      </c>
    </row>
    <row r="115" spans="1:10" ht="13.5" customHeight="1">
      <c r="A115" s="422"/>
      <c r="B115" s="416"/>
      <c r="C115" s="422"/>
      <c r="D115" s="422"/>
      <c r="E115" s="41">
        <v>16</v>
      </c>
      <c r="F115" s="41" t="s">
        <v>42</v>
      </c>
      <c r="G115" s="41">
        <v>10</v>
      </c>
      <c r="H115" s="422"/>
      <c r="I115" s="422"/>
      <c r="J115" s="416"/>
    </row>
    <row r="116" spans="1:10" ht="13.5" customHeight="1">
      <c r="A116" s="41"/>
      <c r="B116" s="41"/>
      <c r="C116" s="41"/>
      <c r="D116" s="41"/>
      <c r="E116" s="41">
        <v>29</v>
      </c>
      <c r="F116" s="41" t="s">
        <v>42</v>
      </c>
      <c r="G116" s="41">
        <v>18</v>
      </c>
      <c r="H116" s="41"/>
      <c r="I116" s="41"/>
      <c r="J116" s="40"/>
    </row>
    <row r="117" spans="1:10" ht="13.5" customHeight="1">
      <c r="A117" s="41"/>
      <c r="B117" s="40"/>
      <c r="C117" s="40"/>
      <c r="D117" s="41"/>
      <c r="E117" s="40"/>
      <c r="F117" s="40"/>
      <c r="G117" s="40"/>
      <c r="H117" s="41"/>
      <c r="I117" s="40"/>
      <c r="J117" s="40"/>
    </row>
    <row r="118" spans="1:10" ht="13.5" customHeight="1">
      <c r="A118" s="39" t="s">
        <v>30</v>
      </c>
      <c r="B118" s="40"/>
      <c r="C118" s="41"/>
      <c r="D118" s="41"/>
      <c r="E118" s="41">
        <v>25</v>
      </c>
      <c r="F118" s="41" t="s">
        <v>24</v>
      </c>
      <c r="G118" s="41">
        <v>20</v>
      </c>
      <c r="H118" s="41"/>
      <c r="I118" s="41"/>
      <c r="J118" s="40"/>
    </row>
    <row r="119" spans="1:10" ht="13.5" customHeight="1">
      <c r="A119" s="415" t="s">
        <v>47</v>
      </c>
      <c r="B119" s="414" t="s">
        <v>0</v>
      </c>
      <c r="C119" s="422">
        <f>SUM(E118:E122)</f>
        <v>80</v>
      </c>
      <c r="D119" s="422" t="s">
        <v>22</v>
      </c>
      <c r="E119" s="41">
        <v>13</v>
      </c>
      <c r="F119" s="41" t="s">
        <v>24</v>
      </c>
      <c r="G119" s="41">
        <v>21</v>
      </c>
      <c r="H119" s="422" t="s">
        <v>23</v>
      </c>
      <c r="I119" s="422">
        <f>SUM(G118:G122)</f>
        <v>94</v>
      </c>
      <c r="J119" s="422" t="s">
        <v>5</v>
      </c>
    </row>
    <row r="120" spans="1:10" ht="13.5" customHeight="1">
      <c r="A120" s="422"/>
      <c r="B120" s="416"/>
      <c r="C120" s="422"/>
      <c r="D120" s="422"/>
      <c r="E120" s="41">
        <v>25</v>
      </c>
      <c r="F120" s="41" t="s">
        <v>24</v>
      </c>
      <c r="G120" s="41">
        <v>17</v>
      </c>
      <c r="H120" s="422"/>
      <c r="I120" s="422"/>
      <c r="J120" s="422"/>
    </row>
    <row r="121" spans="1:10" ht="13.5" customHeight="1">
      <c r="A121" s="41"/>
      <c r="B121" s="41"/>
      <c r="C121" s="41"/>
      <c r="D121" s="41"/>
      <c r="E121" s="41">
        <v>12</v>
      </c>
      <c r="F121" s="41" t="s">
        <v>24</v>
      </c>
      <c r="G121" s="41">
        <v>17</v>
      </c>
      <c r="H121" s="41"/>
      <c r="I121" s="41"/>
      <c r="J121" s="40"/>
    </row>
    <row r="122" spans="1:10" ht="13.5" customHeight="1">
      <c r="A122" s="41"/>
      <c r="B122" s="41"/>
      <c r="C122" s="41"/>
      <c r="D122" s="41"/>
      <c r="E122" s="41">
        <v>5</v>
      </c>
      <c r="F122" s="41" t="s">
        <v>24</v>
      </c>
      <c r="G122" s="41">
        <v>19</v>
      </c>
      <c r="H122" s="41"/>
      <c r="I122" s="41"/>
      <c r="J122" s="40"/>
    </row>
    <row r="123" spans="1:10" ht="13.5" customHeight="1">
      <c r="A123" s="41"/>
      <c r="B123" s="40"/>
      <c r="C123" s="40"/>
      <c r="D123" s="41"/>
      <c r="E123" s="40"/>
      <c r="F123" s="40"/>
      <c r="G123" s="40"/>
      <c r="H123" s="41"/>
      <c r="I123" s="40"/>
      <c r="J123" s="40"/>
    </row>
    <row r="124" spans="1:10" ht="13.5" customHeight="1">
      <c r="A124" s="39" t="s">
        <v>13</v>
      </c>
      <c r="B124" s="40"/>
      <c r="C124" s="41"/>
      <c r="D124" s="41"/>
      <c r="E124" s="41">
        <v>19</v>
      </c>
      <c r="F124" s="41" t="s">
        <v>45</v>
      </c>
      <c r="G124" s="41">
        <v>4</v>
      </c>
      <c r="H124" s="41"/>
      <c r="I124" s="41"/>
      <c r="J124" s="40"/>
    </row>
    <row r="125" spans="1:10" ht="13.5" customHeight="1">
      <c r="A125" s="415" t="s">
        <v>285</v>
      </c>
      <c r="B125" s="414" t="s">
        <v>203</v>
      </c>
      <c r="C125" s="422">
        <f>SUM(E124:E127)</f>
        <v>91</v>
      </c>
      <c r="D125" s="422" t="s">
        <v>43</v>
      </c>
      <c r="E125" s="41">
        <v>25</v>
      </c>
      <c r="F125" s="41" t="s">
        <v>45</v>
      </c>
      <c r="G125" s="41">
        <v>8</v>
      </c>
      <c r="H125" s="422" t="s">
        <v>44</v>
      </c>
      <c r="I125" s="422">
        <f>SUM(G124:G127)</f>
        <v>22</v>
      </c>
      <c r="J125" s="433" t="s">
        <v>208</v>
      </c>
    </row>
    <row r="126" spans="1:10" ht="13.5" customHeight="1">
      <c r="A126" s="422"/>
      <c r="B126" s="416"/>
      <c r="C126" s="422"/>
      <c r="D126" s="422"/>
      <c r="E126" s="41">
        <v>24</v>
      </c>
      <c r="F126" s="41" t="s">
        <v>45</v>
      </c>
      <c r="G126" s="41">
        <v>6</v>
      </c>
      <c r="H126" s="422"/>
      <c r="I126" s="422"/>
      <c r="J126" s="434"/>
    </row>
    <row r="127" spans="1:10" ht="13.5" customHeight="1">
      <c r="A127" s="41"/>
      <c r="B127" s="42"/>
      <c r="C127" s="41"/>
      <c r="D127" s="41"/>
      <c r="E127" s="41">
        <v>23</v>
      </c>
      <c r="F127" s="41" t="s">
        <v>45</v>
      </c>
      <c r="G127" s="41">
        <v>4</v>
      </c>
      <c r="H127" s="41"/>
      <c r="I127" s="41"/>
      <c r="J127" s="43"/>
    </row>
    <row r="128" spans="1:10" ht="13.5" customHeight="1">
      <c r="A128" s="41"/>
      <c r="B128" s="42"/>
      <c r="C128" s="41"/>
      <c r="D128" s="41"/>
      <c r="E128" s="41"/>
      <c r="F128" s="41"/>
      <c r="G128" s="41"/>
      <c r="H128" s="41"/>
      <c r="I128" s="41"/>
      <c r="J128" s="43"/>
    </row>
    <row r="129" spans="1:10" ht="13.5" customHeight="1">
      <c r="A129" s="39" t="s">
        <v>13</v>
      </c>
      <c r="B129" s="40"/>
      <c r="C129" s="41"/>
      <c r="D129" s="41"/>
      <c r="E129" s="41">
        <v>24</v>
      </c>
      <c r="F129" s="41" t="s">
        <v>45</v>
      </c>
      <c r="G129" s="41">
        <v>15</v>
      </c>
      <c r="H129" s="41"/>
      <c r="I129" s="41"/>
      <c r="J129" s="40"/>
    </row>
    <row r="130" spans="1:10" ht="13.5" customHeight="1">
      <c r="A130" s="415" t="s">
        <v>286</v>
      </c>
      <c r="B130" s="414" t="s">
        <v>209</v>
      </c>
      <c r="C130" s="422">
        <f>SUM(E129:E132)</f>
        <v>99</v>
      </c>
      <c r="D130" s="422" t="s">
        <v>43</v>
      </c>
      <c r="E130" s="41">
        <v>27</v>
      </c>
      <c r="F130" s="41" t="s">
        <v>45</v>
      </c>
      <c r="G130" s="41">
        <v>12</v>
      </c>
      <c r="H130" s="422" t="s">
        <v>44</v>
      </c>
      <c r="I130" s="422">
        <f>SUM(G129:G132)</f>
        <v>39</v>
      </c>
      <c r="J130" s="414" t="s">
        <v>210</v>
      </c>
    </row>
    <row r="131" spans="1:10" ht="13.5" customHeight="1">
      <c r="A131" s="422"/>
      <c r="B131" s="416"/>
      <c r="C131" s="422"/>
      <c r="D131" s="422"/>
      <c r="E131" s="41">
        <v>15</v>
      </c>
      <c r="F131" s="41" t="s">
        <v>45</v>
      </c>
      <c r="G131" s="41">
        <v>6</v>
      </c>
      <c r="H131" s="422"/>
      <c r="I131" s="422"/>
      <c r="J131" s="416"/>
    </row>
    <row r="132" spans="1:10" ht="13.5" customHeight="1">
      <c r="A132" s="41"/>
      <c r="B132" s="41"/>
      <c r="C132" s="41"/>
      <c r="D132" s="41"/>
      <c r="E132" s="41">
        <v>33</v>
      </c>
      <c r="F132" s="41" t="s">
        <v>45</v>
      </c>
      <c r="G132" s="41">
        <v>6</v>
      </c>
      <c r="H132" s="41"/>
      <c r="I132" s="41"/>
      <c r="J132" s="40"/>
    </row>
    <row r="133" spans="1:10" ht="13.5" customHeight="1">
      <c r="A133" s="41"/>
      <c r="B133" s="40"/>
      <c r="C133" s="40"/>
      <c r="D133" s="41"/>
      <c r="E133" s="40"/>
      <c r="F133" s="40"/>
      <c r="G133" s="40"/>
      <c r="H133" s="41"/>
      <c r="I133" s="40"/>
      <c r="J133" s="40"/>
    </row>
    <row r="134" spans="1:10" ht="13.5" customHeight="1">
      <c r="A134" s="39" t="s">
        <v>13</v>
      </c>
      <c r="B134" s="40"/>
      <c r="C134" s="41"/>
      <c r="D134" s="41"/>
      <c r="E134" s="41">
        <v>20</v>
      </c>
      <c r="F134" s="41" t="s">
        <v>45</v>
      </c>
      <c r="G134" s="41">
        <v>12</v>
      </c>
      <c r="H134" s="41"/>
      <c r="I134" s="41"/>
      <c r="J134" s="40"/>
    </row>
    <row r="135" spans="1:10" ht="13.5" customHeight="1">
      <c r="A135" s="415" t="s">
        <v>287</v>
      </c>
      <c r="B135" s="414" t="s">
        <v>211</v>
      </c>
      <c r="C135" s="422">
        <f>SUM(E134:E137)</f>
        <v>59</v>
      </c>
      <c r="D135" s="422" t="s">
        <v>43</v>
      </c>
      <c r="E135" s="41">
        <v>13</v>
      </c>
      <c r="F135" s="41" t="s">
        <v>45</v>
      </c>
      <c r="G135" s="41">
        <v>12</v>
      </c>
      <c r="H135" s="422" t="s">
        <v>44</v>
      </c>
      <c r="I135" s="422">
        <f>SUM(G134:G137)</f>
        <v>55</v>
      </c>
      <c r="J135" s="433" t="s">
        <v>202</v>
      </c>
    </row>
    <row r="136" spans="1:10" ht="13.5" customHeight="1">
      <c r="A136" s="422"/>
      <c r="B136" s="416"/>
      <c r="C136" s="422"/>
      <c r="D136" s="422"/>
      <c r="E136" s="41">
        <v>10</v>
      </c>
      <c r="F136" s="41" t="s">
        <v>45</v>
      </c>
      <c r="G136" s="41">
        <v>14</v>
      </c>
      <c r="H136" s="422"/>
      <c r="I136" s="422"/>
      <c r="J136" s="434"/>
    </row>
    <row r="137" spans="1:10" ht="13.5" customHeight="1">
      <c r="A137" s="41"/>
      <c r="B137" s="42"/>
      <c r="C137" s="41"/>
      <c r="D137" s="41"/>
      <c r="E137" s="41">
        <v>16</v>
      </c>
      <c r="F137" s="41" t="s">
        <v>45</v>
      </c>
      <c r="G137" s="41">
        <v>17</v>
      </c>
      <c r="H137" s="41"/>
      <c r="I137" s="41"/>
      <c r="J137" s="43"/>
    </row>
    <row r="138" spans="1:10" ht="13.5" customHeight="1">
      <c r="A138" s="41"/>
      <c r="B138" s="42"/>
      <c r="C138" s="41"/>
      <c r="D138" s="41"/>
      <c r="E138" s="41"/>
      <c r="F138" s="41"/>
      <c r="G138" s="41"/>
      <c r="H138" s="41"/>
      <c r="I138" s="41"/>
      <c r="J138" s="43"/>
    </row>
    <row r="139" spans="1:10" ht="13.5" customHeight="1">
      <c r="A139" s="39" t="s">
        <v>13</v>
      </c>
      <c r="B139" s="40"/>
      <c r="C139" s="41"/>
      <c r="D139" s="41"/>
      <c r="E139" s="41">
        <v>7</v>
      </c>
      <c r="F139" s="41" t="s">
        <v>45</v>
      </c>
      <c r="G139" s="41">
        <v>27</v>
      </c>
      <c r="H139" s="41"/>
      <c r="I139" s="41"/>
      <c r="J139" s="40"/>
    </row>
    <row r="140" spans="1:10" ht="13.5" customHeight="1">
      <c r="A140" s="415" t="s">
        <v>288</v>
      </c>
      <c r="B140" s="414" t="s">
        <v>4</v>
      </c>
      <c r="C140" s="422">
        <f>SUM(E139:E142)</f>
        <v>56</v>
      </c>
      <c r="D140" s="422" t="s">
        <v>43</v>
      </c>
      <c r="E140" s="41">
        <v>12</v>
      </c>
      <c r="F140" s="41" t="s">
        <v>45</v>
      </c>
      <c r="G140" s="41">
        <v>17</v>
      </c>
      <c r="H140" s="422" t="s">
        <v>44</v>
      </c>
      <c r="I140" s="422">
        <f>SUM(G139:G142)</f>
        <v>90</v>
      </c>
      <c r="J140" s="433" t="s">
        <v>204</v>
      </c>
    </row>
    <row r="141" spans="1:10" ht="13.5" customHeight="1">
      <c r="A141" s="422"/>
      <c r="B141" s="416"/>
      <c r="C141" s="422"/>
      <c r="D141" s="422"/>
      <c r="E141" s="41">
        <v>18</v>
      </c>
      <c r="F141" s="41" t="s">
        <v>45</v>
      </c>
      <c r="G141" s="41">
        <v>16</v>
      </c>
      <c r="H141" s="422"/>
      <c r="I141" s="422"/>
      <c r="J141" s="434"/>
    </row>
    <row r="142" spans="1:10" ht="13.5" customHeight="1">
      <c r="A142" s="41"/>
      <c r="B142" s="42"/>
      <c r="C142" s="41"/>
      <c r="D142" s="41"/>
      <c r="E142" s="41">
        <v>19</v>
      </c>
      <c r="F142" s="41" t="s">
        <v>45</v>
      </c>
      <c r="G142" s="41">
        <v>30</v>
      </c>
      <c r="H142" s="41"/>
      <c r="I142" s="41"/>
      <c r="J142" s="43"/>
    </row>
    <row r="143" spans="1:10" ht="13.5" customHeight="1">
      <c r="A143" s="41"/>
      <c r="B143" s="42"/>
      <c r="C143" s="41"/>
      <c r="D143" s="41"/>
      <c r="E143" s="41"/>
      <c r="F143" s="41"/>
      <c r="G143" s="41"/>
      <c r="H143" s="41"/>
      <c r="I143" s="41"/>
      <c r="J143" s="43"/>
    </row>
    <row r="144" spans="1:8" ht="13.5" customHeight="1">
      <c r="A144" s="9" t="s">
        <v>179</v>
      </c>
      <c r="D144" s="10"/>
      <c r="H144" s="10"/>
    </row>
    <row r="145" spans="2:8" ht="13.5" customHeight="1">
      <c r="B145" s="9"/>
      <c r="D145" s="10"/>
      <c r="H145" s="10"/>
    </row>
    <row r="146" spans="1:9" ht="13.5" customHeight="1">
      <c r="A146" s="29" t="s">
        <v>30</v>
      </c>
      <c r="C146" s="10"/>
      <c r="D146" s="10"/>
      <c r="E146" s="10">
        <v>27</v>
      </c>
      <c r="F146" s="10" t="s">
        <v>51</v>
      </c>
      <c r="G146" s="10">
        <v>15</v>
      </c>
      <c r="H146" s="10"/>
      <c r="I146" s="10"/>
    </row>
    <row r="147" spans="1:10" ht="13.5" customHeight="1">
      <c r="A147" s="411" t="s">
        <v>48</v>
      </c>
      <c r="B147" s="411" t="s">
        <v>32</v>
      </c>
      <c r="C147" s="411">
        <f>SUM(E146:E149)</f>
        <v>91</v>
      </c>
      <c r="D147" s="411" t="s">
        <v>49</v>
      </c>
      <c r="E147" s="1">
        <v>27</v>
      </c>
      <c r="F147" s="1" t="s">
        <v>51</v>
      </c>
      <c r="G147" s="1">
        <v>21</v>
      </c>
      <c r="H147" s="411" t="s">
        <v>50</v>
      </c>
      <c r="I147" s="411">
        <f>SUM(G146:G149)</f>
        <v>71</v>
      </c>
      <c r="J147" s="411" t="s">
        <v>31</v>
      </c>
    </row>
    <row r="148" spans="1:10" ht="13.5" customHeight="1">
      <c r="A148" s="411"/>
      <c r="B148" s="411"/>
      <c r="C148" s="411"/>
      <c r="D148" s="411"/>
      <c r="E148" s="1">
        <v>25</v>
      </c>
      <c r="F148" s="1" t="s">
        <v>51</v>
      </c>
      <c r="G148" s="1">
        <v>15</v>
      </c>
      <c r="H148" s="411"/>
      <c r="I148" s="411"/>
      <c r="J148" s="411"/>
    </row>
    <row r="149" spans="1:9" ht="13.5" customHeight="1">
      <c r="A149" s="10"/>
      <c r="C149" s="10"/>
      <c r="D149" s="10"/>
      <c r="E149" s="10">
        <v>12</v>
      </c>
      <c r="F149" s="10" t="s">
        <v>51</v>
      </c>
      <c r="G149" s="10">
        <v>20</v>
      </c>
      <c r="H149" s="10"/>
      <c r="I149" s="10"/>
    </row>
    <row r="150" spans="2:10" ht="13.5" customHeight="1">
      <c r="B150" s="14"/>
      <c r="D150" s="10"/>
      <c r="E150" s="10"/>
      <c r="F150" s="10"/>
      <c r="G150" s="10"/>
      <c r="H150" s="10"/>
      <c r="J150" s="14"/>
    </row>
    <row r="151" spans="1:10" ht="13.5" customHeight="1">
      <c r="A151" s="29" t="s">
        <v>30</v>
      </c>
      <c r="B151" s="14"/>
      <c r="C151" s="10"/>
      <c r="D151" s="10"/>
      <c r="E151" s="10">
        <v>13</v>
      </c>
      <c r="F151" s="10" t="s">
        <v>51</v>
      </c>
      <c r="G151" s="10">
        <v>16</v>
      </c>
      <c r="H151" s="10"/>
      <c r="I151" s="10"/>
      <c r="J151" s="14"/>
    </row>
    <row r="152" spans="1:10" ht="13.5" customHeight="1">
      <c r="A152" s="411" t="s">
        <v>52</v>
      </c>
      <c r="B152" s="411" t="s">
        <v>25</v>
      </c>
      <c r="C152" s="411">
        <f>SUM(E151:E154)</f>
        <v>41</v>
      </c>
      <c r="D152" s="411" t="s">
        <v>49</v>
      </c>
      <c r="E152" s="1">
        <v>9</v>
      </c>
      <c r="F152" s="1" t="s">
        <v>51</v>
      </c>
      <c r="G152" s="1">
        <v>23</v>
      </c>
      <c r="H152" s="411" t="s">
        <v>50</v>
      </c>
      <c r="I152" s="411">
        <f>SUM(G151:G154)</f>
        <v>63</v>
      </c>
      <c r="J152" s="411" t="s">
        <v>8</v>
      </c>
    </row>
    <row r="153" spans="1:10" ht="13.5" customHeight="1">
      <c r="A153" s="411"/>
      <c r="B153" s="411"/>
      <c r="C153" s="411"/>
      <c r="D153" s="411"/>
      <c r="E153" s="1">
        <v>6</v>
      </c>
      <c r="F153" s="1" t="s">
        <v>51</v>
      </c>
      <c r="G153" s="1">
        <v>16</v>
      </c>
      <c r="H153" s="411"/>
      <c r="I153" s="411"/>
      <c r="J153" s="411"/>
    </row>
    <row r="154" spans="1:9" ht="13.5" customHeight="1">
      <c r="A154" s="10"/>
      <c r="C154" s="10"/>
      <c r="D154" s="10"/>
      <c r="E154" s="10">
        <v>13</v>
      </c>
      <c r="F154" s="10" t="s">
        <v>51</v>
      </c>
      <c r="G154" s="10">
        <v>8</v>
      </c>
      <c r="H154" s="10"/>
      <c r="I154" s="10"/>
    </row>
    <row r="155" spans="1:9" ht="13.5" customHeight="1">
      <c r="A155" s="10"/>
      <c r="C155" s="10"/>
      <c r="D155" s="10"/>
      <c r="E155" s="10"/>
      <c r="F155" s="10"/>
      <c r="G155" s="10"/>
      <c r="H155" s="10"/>
      <c r="I155" s="10"/>
    </row>
    <row r="156" spans="1:9" ht="13.5" customHeight="1">
      <c r="A156" s="29" t="s">
        <v>30</v>
      </c>
      <c r="C156" s="10"/>
      <c r="D156" s="10"/>
      <c r="E156" s="10">
        <v>14</v>
      </c>
      <c r="F156" s="10" t="s">
        <v>24</v>
      </c>
      <c r="G156" s="10">
        <v>17</v>
      </c>
      <c r="H156" s="10"/>
      <c r="I156" s="10"/>
    </row>
    <row r="157" spans="1:10" ht="13.5" customHeight="1">
      <c r="A157" s="419" t="s">
        <v>289</v>
      </c>
      <c r="B157" s="411" t="s">
        <v>17</v>
      </c>
      <c r="C157" s="411">
        <f>SUM(E156:E159)</f>
        <v>80</v>
      </c>
      <c r="D157" s="411" t="s">
        <v>22</v>
      </c>
      <c r="E157" s="1">
        <v>22</v>
      </c>
      <c r="F157" s="1" t="s">
        <v>24</v>
      </c>
      <c r="G157" s="1">
        <v>21</v>
      </c>
      <c r="H157" s="411" t="s">
        <v>23</v>
      </c>
      <c r="I157" s="411">
        <f>SUM(G156:G159)</f>
        <v>82</v>
      </c>
      <c r="J157" s="411" t="s">
        <v>5</v>
      </c>
    </row>
    <row r="158" spans="1:10" ht="13.5" customHeight="1">
      <c r="A158" s="411"/>
      <c r="B158" s="411"/>
      <c r="C158" s="411"/>
      <c r="D158" s="411"/>
      <c r="E158" s="1">
        <v>27</v>
      </c>
      <c r="F158" s="1" t="s">
        <v>24</v>
      </c>
      <c r="G158" s="1">
        <v>23</v>
      </c>
      <c r="H158" s="411"/>
      <c r="I158" s="411"/>
      <c r="J158" s="411"/>
    </row>
    <row r="159" spans="1:9" ht="13.5" customHeight="1">
      <c r="A159" s="1"/>
      <c r="B159" s="12"/>
      <c r="C159" s="1"/>
      <c r="E159" s="1">
        <v>17</v>
      </c>
      <c r="F159" s="1" t="s">
        <v>24</v>
      </c>
      <c r="G159" s="1">
        <v>21</v>
      </c>
      <c r="H159" s="1"/>
      <c r="I159" s="1"/>
    </row>
    <row r="160" spans="3:9" ht="13.5" customHeight="1">
      <c r="C160" s="10"/>
      <c r="D160" s="10"/>
      <c r="E160" s="10"/>
      <c r="F160" s="10"/>
      <c r="G160" s="10"/>
      <c r="H160" s="10"/>
      <c r="I160" s="10"/>
    </row>
    <row r="161" spans="1:9" ht="13.5" customHeight="1">
      <c r="A161" s="29" t="s">
        <v>30</v>
      </c>
      <c r="C161" s="10"/>
      <c r="D161" s="10"/>
      <c r="E161" s="10">
        <v>16</v>
      </c>
      <c r="F161" s="10" t="s">
        <v>51</v>
      </c>
      <c r="G161" s="10">
        <v>14</v>
      </c>
      <c r="H161" s="10"/>
      <c r="I161" s="10"/>
    </row>
    <row r="162" spans="1:10" ht="13.5" customHeight="1">
      <c r="A162" s="411" t="s">
        <v>53</v>
      </c>
      <c r="B162" s="411" t="s">
        <v>0</v>
      </c>
      <c r="C162" s="411">
        <f>SUM(E161:E164)</f>
        <v>60</v>
      </c>
      <c r="D162" s="411" t="s">
        <v>49</v>
      </c>
      <c r="E162" s="1">
        <v>18</v>
      </c>
      <c r="F162" s="1" t="s">
        <v>51</v>
      </c>
      <c r="G162" s="1">
        <v>4</v>
      </c>
      <c r="H162" s="411" t="s">
        <v>50</v>
      </c>
      <c r="I162" s="411">
        <f>SUM(G161:G164)</f>
        <v>48</v>
      </c>
      <c r="J162" s="411" t="s">
        <v>1</v>
      </c>
    </row>
    <row r="163" spans="1:10" ht="13.5" customHeight="1">
      <c r="A163" s="411"/>
      <c r="B163" s="411"/>
      <c r="C163" s="411"/>
      <c r="D163" s="411"/>
      <c r="E163" s="1">
        <v>13</v>
      </c>
      <c r="F163" s="1" t="s">
        <v>51</v>
      </c>
      <c r="G163" s="1">
        <v>11</v>
      </c>
      <c r="H163" s="411"/>
      <c r="I163" s="411"/>
      <c r="J163" s="411"/>
    </row>
    <row r="164" spans="1:10" ht="13.5" customHeight="1">
      <c r="A164" s="1"/>
      <c r="B164" s="12"/>
      <c r="C164" s="1"/>
      <c r="E164" s="1">
        <v>13</v>
      </c>
      <c r="F164" s="1" t="s">
        <v>51</v>
      </c>
      <c r="G164" s="1">
        <v>19</v>
      </c>
      <c r="H164" s="1"/>
      <c r="I164" s="1"/>
      <c r="J164" s="14"/>
    </row>
    <row r="165" spans="2:10" ht="13.5" customHeight="1">
      <c r="B165" s="12"/>
      <c r="C165" s="12"/>
      <c r="E165" s="12"/>
      <c r="F165" s="12"/>
      <c r="G165" s="12"/>
      <c r="H165" s="1"/>
      <c r="I165" s="12"/>
      <c r="J165" s="14"/>
    </row>
    <row r="166" spans="1:10" ht="13.5" customHeight="1">
      <c r="A166" s="29" t="s">
        <v>13</v>
      </c>
      <c r="B166" s="12"/>
      <c r="C166" s="1"/>
      <c r="E166" s="1">
        <v>8</v>
      </c>
      <c r="F166" s="1" t="s">
        <v>51</v>
      </c>
      <c r="G166" s="1">
        <v>21</v>
      </c>
      <c r="H166" s="1"/>
      <c r="I166" s="1"/>
      <c r="J166" s="14"/>
    </row>
    <row r="167" spans="1:10" ht="13.5" customHeight="1">
      <c r="A167" s="411" t="s">
        <v>54</v>
      </c>
      <c r="B167" s="411" t="s">
        <v>211</v>
      </c>
      <c r="C167" s="417">
        <f>SUM(E166:E169)</f>
        <v>48</v>
      </c>
      <c r="D167" s="418" t="s">
        <v>49</v>
      </c>
      <c r="E167" s="1">
        <v>7</v>
      </c>
      <c r="F167" s="1" t="s">
        <v>51</v>
      </c>
      <c r="G167" s="1">
        <v>20</v>
      </c>
      <c r="H167" s="418" t="s">
        <v>50</v>
      </c>
      <c r="I167" s="417">
        <f>SUM(G166:G169)</f>
        <v>75</v>
      </c>
      <c r="J167" s="432" t="s">
        <v>204</v>
      </c>
    </row>
    <row r="168" spans="1:10" ht="13.5" customHeight="1">
      <c r="A168" s="411"/>
      <c r="B168" s="411"/>
      <c r="C168" s="417"/>
      <c r="D168" s="417"/>
      <c r="E168" s="1">
        <v>20</v>
      </c>
      <c r="F168" s="1" t="s">
        <v>51</v>
      </c>
      <c r="G168" s="1">
        <v>14</v>
      </c>
      <c r="H168" s="417"/>
      <c r="I168" s="417"/>
      <c r="J168" s="432"/>
    </row>
    <row r="169" spans="1:10" ht="13.5" customHeight="1">
      <c r="A169" s="1"/>
      <c r="B169" s="12"/>
      <c r="C169" s="1"/>
      <c r="E169" s="1">
        <v>13</v>
      </c>
      <c r="F169" s="1" t="s">
        <v>51</v>
      </c>
      <c r="G169" s="1">
        <v>20</v>
      </c>
      <c r="H169" s="1"/>
      <c r="I169" s="1"/>
      <c r="J169" s="12"/>
    </row>
    <row r="170" spans="2:10" ht="13.5" customHeight="1">
      <c r="B170" s="12"/>
      <c r="C170" s="12"/>
      <c r="E170" s="1"/>
      <c r="F170" s="1"/>
      <c r="G170" s="1"/>
      <c r="H170" s="1"/>
      <c r="I170" s="12"/>
      <c r="J170" s="12"/>
    </row>
    <row r="171" spans="1:10" ht="13.5" customHeight="1">
      <c r="A171" s="29" t="s">
        <v>13</v>
      </c>
      <c r="B171" s="12"/>
      <c r="C171" s="1"/>
      <c r="E171" s="1">
        <v>12</v>
      </c>
      <c r="F171" s="1" t="s">
        <v>51</v>
      </c>
      <c r="G171" s="1">
        <v>15</v>
      </c>
      <c r="H171" s="1"/>
      <c r="I171" s="1"/>
      <c r="J171" s="12"/>
    </row>
    <row r="172" spans="1:10" ht="13.5" customHeight="1">
      <c r="A172" s="411" t="s">
        <v>58</v>
      </c>
      <c r="B172" s="411" t="s">
        <v>203</v>
      </c>
      <c r="C172" s="411">
        <f>SUM(E171:E174)</f>
        <v>65</v>
      </c>
      <c r="D172" s="411" t="s">
        <v>49</v>
      </c>
      <c r="E172" s="1">
        <v>17</v>
      </c>
      <c r="F172" s="1" t="s">
        <v>51</v>
      </c>
      <c r="G172" s="1">
        <v>18</v>
      </c>
      <c r="H172" s="411" t="s">
        <v>50</v>
      </c>
      <c r="I172" s="411">
        <f>SUM(G171:G174)</f>
        <v>71</v>
      </c>
      <c r="J172" s="411" t="s">
        <v>209</v>
      </c>
    </row>
    <row r="173" spans="1:10" ht="13.5" customHeight="1">
      <c r="A173" s="411"/>
      <c r="B173" s="411"/>
      <c r="C173" s="411"/>
      <c r="D173" s="411"/>
      <c r="E173" s="1">
        <v>21</v>
      </c>
      <c r="F173" s="1" t="s">
        <v>51</v>
      </c>
      <c r="G173" s="1">
        <v>15</v>
      </c>
      <c r="H173" s="411"/>
      <c r="I173" s="411"/>
      <c r="J173" s="411"/>
    </row>
    <row r="174" spans="1:9" ht="13.5" customHeight="1">
      <c r="A174" s="10"/>
      <c r="C174" s="10"/>
      <c r="D174" s="10"/>
      <c r="E174" s="10">
        <v>15</v>
      </c>
      <c r="F174" s="10" t="s">
        <v>51</v>
      </c>
      <c r="G174" s="10">
        <v>23</v>
      </c>
      <c r="H174" s="10"/>
      <c r="I174" s="10"/>
    </row>
    <row r="175" spans="1:9" ht="13.5" customHeight="1">
      <c r="A175" s="10"/>
      <c r="C175" s="10"/>
      <c r="D175" s="10"/>
      <c r="E175" s="10"/>
      <c r="F175" s="10"/>
      <c r="G175" s="10"/>
      <c r="H175" s="10"/>
      <c r="I175" s="10"/>
    </row>
    <row r="176" spans="1:8" ht="13.5" customHeight="1">
      <c r="A176" s="9" t="s">
        <v>180</v>
      </c>
      <c r="D176" s="10"/>
      <c r="H176" s="10"/>
    </row>
    <row r="177" spans="4:8" ht="13.5" customHeight="1">
      <c r="D177" s="10"/>
      <c r="E177" s="10"/>
      <c r="F177" s="10"/>
      <c r="G177" s="10"/>
      <c r="H177" s="10"/>
    </row>
    <row r="178" spans="1:9" ht="13.5" customHeight="1">
      <c r="A178" s="29" t="s">
        <v>30</v>
      </c>
      <c r="C178" s="10"/>
      <c r="D178" s="10"/>
      <c r="E178" s="10">
        <v>21</v>
      </c>
      <c r="F178" s="10" t="s">
        <v>51</v>
      </c>
      <c r="G178" s="10">
        <v>22</v>
      </c>
      <c r="H178" s="10"/>
      <c r="I178" s="10"/>
    </row>
    <row r="179" spans="1:10" ht="13.5" customHeight="1">
      <c r="A179" s="411" t="s">
        <v>48</v>
      </c>
      <c r="B179" s="411" t="s">
        <v>8</v>
      </c>
      <c r="C179" s="417">
        <f>SUM(E178:E181)</f>
        <v>64</v>
      </c>
      <c r="D179" s="418" t="s">
        <v>49</v>
      </c>
      <c r="E179" s="1">
        <v>15</v>
      </c>
      <c r="F179" s="1" t="s">
        <v>51</v>
      </c>
      <c r="G179" s="1">
        <v>13</v>
      </c>
      <c r="H179" s="418" t="s">
        <v>50</v>
      </c>
      <c r="I179" s="417">
        <f>SUM(G178:G181)</f>
        <v>67</v>
      </c>
      <c r="J179" s="411" t="s">
        <v>31</v>
      </c>
    </row>
    <row r="180" spans="1:10" ht="13.5" customHeight="1">
      <c r="A180" s="411"/>
      <c r="B180" s="411"/>
      <c r="C180" s="417"/>
      <c r="D180" s="417"/>
      <c r="E180" s="1">
        <v>17</v>
      </c>
      <c r="F180" s="1" t="s">
        <v>51</v>
      </c>
      <c r="G180" s="1">
        <v>14</v>
      </c>
      <c r="H180" s="417"/>
      <c r="I180" s="417"/>
      <c r="J180" s="411"/>
    </row>
    <row r="181" spans="1:10" ht="13.5" customHeight="1">
      <c r="A181" s="1"/>
      <c r="B181" s="1"/>
      <c r="C181" s="17"/>
      <c r="D181" s="17"/>
      <c r="E181" s="1">
        <v>11</v>
      </c>
      <c r="F181" s="10" t="s">
        <v>51</v>
      </c>
      <c r="G181" s="1">
        <v>18</v>
      </c>
      <c r="H181" s="17"/>
      <c r="I181" s="17"/>
      <c r="J181" s="1"/>
    </row>
    <row r="182" spans="1:10" ht="13.5" customHeight="1">
      <c r="A182" s="1"/>
      <c r="B182" s="1"/>
      <c r="C182" s="17"/>
      <c r="D182" s="17"/>
      <c r="E182" s="1"/>
      <c r="F182" s="1"/>
      <c r="G182" s="1"/>
      <c r="H182" s="17"/>
      <c r="I182" s="17"/>
      <c r="J182" s="1"/>
    </row>
    <row r="183" spans="1:9" ht="13.5" customHeight="1">
      <c r="A183" s="29" t="s">
        <v>30</v>
      </c>
      <c r="C183" s="10"/>
      <c r="D183" s="10"/>
      <c r="E183" s="10">
        <v>39</v>
      </c>
      <c r="F183" s="10" t="s">
        <v>57</v>
      </c>
      <c r="G183" s="10">
        <v>10</v>
      </c>
      <c r="H183" s="10"/>
      <c r="I183" s="10"/>
    </row>
    <row r="184" spans="1:10" ht="13.5" customHeight="1">
      <c r="A184" s="411" t="s">
        <v>52</v>
      </c>
      <c r="B184" s="411" t="s">
        <v>32</v>
      </c>
      <c r="C184" s="417">
        <f>SUM(E183:E186)</f>
        <v>115</v>
      </c>
      <c r="D184" s="418" t="s">
        <v>55</v>
      </c>
      <c r="E184" s="1">
        <v>22</v>
      </c>
      <c r="F184" s="1" t="s">
        <v>57</v>
      </c>
      <c r="G184" s="1">
        <v>17</v>
      </c>
      <c r="H184" s="418" t="s">
        <v>56</v>
      </c>
      <c r="I184" s="417">
        <f>SUM(G183:G186)</f>
        <v>50</v>
      </c>
      <c r="J184" s="411" t="s">
        <v>25</v>
      </c>
    </row>
    <row r="185" spans="1:10" ht="13.5" customHeight="1">
      <c r="A185" s="411"/>
      <c r="B185" s="411"/>
      <c r="C185" s="417"/>
      <c r="D185" s="417"/>
      <c r="E185" s="1">
        <v>29</v>
      </c>
      <c r="F185" s="1" t="s">
        <v>57</v>
      </c>
      <c r="G185" s="1">
        <v>10</v>
      </c>
      <c r="H185" s="417"/>
      <c r="I185" s="417"/>
      <c r="J185" s="411"/>
    </row>
    <row r="186" spans="1:10" ht="13.5" customHeight="1">
      <c r="A186" s="1"/>
      <c r="B186" s="1"/>
      <c r="C186" s="17"/>
      <c r="D186" s="17"/>
      <c r="E186" s="1">
        <v>25</v>
      </c>
      <c r="F186" s="10" t="s">
        <v>57</v>
      </c>
      <c r="G186" s="1">
        <v>13</v>
      </c>
      <c r="H186" s="17"/>
      <c r="I186" s="17"/>
      <c r="J186" s="1"/>
    </row>
    <row r="187" spans="1:10" ht="13.5" customHeight="1">
      <c r="A187" s="1"/>
      <c r="B187" s="1"/>
      <c r="C187" s="17"/>
      <c r="D187" s="17"/>
      <c r="E187" s="1"/>
      <c r="F187" s="10"/>
      <c r="G187" s="1"/>
      <c r="H187" s="17"/>
      <c r="I187" s="17"/>
      <c r="J187" s="1"/>
    </row>
    <row r="188" spans="1:10" ht="13.5" customHeight="1">
      <c r="A188" s="29" t="s">
        <v>30</v>
      </c>
      <c r="C188" s="10"/>
      <c r="D188" s="10"/>
      <c r="E188" s="10">
        <v>24</v>
      </c>
      <c r="F188" s="10" t="s">
        <v>24</v>
      </c>
      <c r="G188" s="10">
        <v>12</v>
      </c>
      <c r="H188" s="10"/>
      <c r="I188" s="10"/>
      <c r="J188" s="1"/>
    </row>
    <row r="189" spans="1:10" ht="13.5" customHeight="1">
      <c r="A189" s="419" t="s">
        <v>289</v>
      </c>
      <c r="B189" s="411" t="s">
        <v>5</v>
      </c>
      <c r="C189" s="411">
        <f>SUM(E188:E191)</f>
        <v>87</v>
      </c>
      <c r="D189" s="411" t="s">
        <v>22</v>
      </c>
      <c r="E189" s="1">
        <v>18</v>
      </c>
      <c r="F189" s="1" t="s">
        <v>24</v>
      </c>
      <c r="G189" s="1">
        <v>13</v>
      </c>
      <c r="H189" s="411" t="s">
        <v>23</v>
      </c>
      <c r="I189" s="411">
        <f>SUM(G188:G191)</f>
        <v>67</v>
      </c>
      <c r="J189" s="411" t="s">
        <v>1</v>
      </c>
    </row>
    <row r="190" spans="1:10" ht="13.5" customHeight="1">
      <c r="A190" s="411"/>
      <c r="B190" s="411"/>
      <c r="C190" s="411"/>
      <c r="D190" s="411"/>
      <c r="E190" s="1">
        <v>20</v>
      </c>
      <c r="F190" s="1" t="s">
        <v>24</v>
      </c>
      <c r="G190" s="1">
        <v>16</v>
      </c>
      <c r="H190" s="411"/>
      <c r="I190" s="411"/>
      <c r="J190" s="411"/>
    </row>
    <row r="191" spans="1:10" ht="13.5" customHeight="1">
      <c r="A191" s="1"/>
      <c r="B191" s="12"/>
      <c r="C191" s="1"/>
      <c r="E191" s="1">
        <v>25</v>
      </c>
      <c r="F191" s="1" t="s">
        <v>24</v>
      </c>
      <c r="G191" s="1">
        <v>26</v>
      </c>
      <c r="H191" s="1"/>
      <c r="I191" s="1"/>
      <c r="J191" s="1"/>
    </row>
    <row r="192" spans="1:9" ht="13.5" customHeight="1">
      <c r="A192" s="10"/>
      <c r="C192" s="10"/>
      <c r="D192" s="10"/>
      <c r="E192" s="10"/>
      <c r="F192" s="10"/>
      <c r="G192" s="10"/>
      <c r="H192" s="10"/>
      <c r="I192" s="10"/>
    </row>
    <row r="193" spans="1:9" ht="13.5" customHeight="1">
      <c r="A193" s="29" t="s">
        <v>30</v>
      </c>
      <c r="C193" s="10"/>
      <c r="D193" s="10"/>
      <c r="E193" s="10">
        <v>19</v>
      </c>
      <c r="F193" s="10" t="s">
        <v>57</v>
      </c>
      <c r="G193" s="10">
        <v>15</v>
      </c>
      <c r="H193" s="10"/>
      <c r="I193" s="10"/>
    </row>
    <row r="194" spans="1:10" ht="13.5" customHeight="1">
      <c r="A194" s="411" t="s">
        <v>53</v>
      </c>
      <c r="B194" s="411" t="s">
        <v>17</v>
      </c>
      <c r="C194" s="411">
        <f>SUM(E193:E196)</f>
        <v>80</v>
      </c>
      <c r="D194" s="411" t="s">
        <v>55</v>
      </c>
      <c r="E194" s="1">
        <v>14</v>
      </c>
      <c r="F194" s="1" t="s">
        <v>57</v>
      </c>
      <c r="G194" s="1">
        <v>9</v>
      </c>
      <c r="H194" s="411" t="s">
        <v>56</v>
      </c>
      <c r="I194" s="411">
        <f>SUM(G193:G196)</f>
        <v>51</v>
      </c>
      <c r="J194" s="411" t="s">
        <v>0</v>
      </c>
    </row>
    <row r="195" spans="1:10" ht="13.5" customHeight="1">
      <c r="A195" s="411"/>
      <c r="B195" s="411"/>
      <c r="C195" s="411"/>
      <c r="D195" s="411"/>
      <c r="E195" s="1">
        <v>18</v>
      </c>
      <c r="F195" s="1" t="s">
        <v>57</v>
      </c>
      <c r="G195" s="1">
        <v>12</v>
      </c>
      <c r="H195" s="411"/>
      <c r="I195" s="411"/>
      <c r="J195" s="411"/>
    </row>
    <row r="196" spans="1:10" ht="13.5" customHeight="1">
      <c r="A196" s="1"/>
      <c r="B196" s="12"/>
      <c r="C196" s="1"/>
      <c r="E196" s="1">
        <v>29</v>
      </c>
      <c r="F196" s="1" t="s">
        <v>57</v>
      </c>
      <c r="G196" s="1">
        <v>15</v>
      </c>
      <c r="H196" s="1"/>
      <c r="I196" s="1"/>
      <c r="J196" s="14"/>
    </row>
    <row r="197" spans="2:10" ht="13.5" customHeight="1">
      <c r="B197" s="12"/>
      <c r="C197" s="12"/>
      <c r="E197" s="12"/>
      <c r="F197" s="12"/>
      <c r="G197" s="12"/>
      <c r="H197" s="1"/>
      <c r="I197" s="12"/>
      <c r="J197" s="14"/>
    </row>
    <row r="198" spans="1:10" ht="13.5" customHeight="1">
      <c r="A198" s="29" t="s">
        <v>59</v>
      </c>
      <c r="B198" s="12"/>
      <c r="C198" s="1"/>
      <c r="E198" s="1">
        <v>15</v>
      </c>
      <c r="F198" s="1" t="s">
        <v>62</v>
      </c>
      <c r="G198" s="1">
        <v>17</v>
      </c>
      <c r="H198" s="1"/>
      <c r="I198" s="1"/>
      <c r="J198" s="14"/>
    </row>
    <row r="199" spans="1:10" ht="13.5" customHeight="1">
      <c r="A199" s="411" t="s">
        <v>54</v>
      </c>
      <c r="B199" s="411" t="s">
        <v>209</v>
      </c>
      <c r="C199" s="417">
        <f>SUM(E198:E201)</f>
        <v>64</v>
      </c>
      <c r="D199" s="418" t="s">
        <v>60</v>
      </c>
      <c r="E199" s="1">
        <v>17</v>
      </c>
      <c r="F199" s="1" t="s">
        <v>62</v>
      </c>
      <c r="G199" s="1">
        <v>19</v>
      </c>
      <c r="H199" s="418" t="s">
        <v>61</v>
      </c>
      <c r="I199" s="417">
        <f>SUM(G198:G201)</f>
        <v>62</v>
      </c>
      <c r="J199" s="432" t="s">
        <v>204</v>
      </c>
    </row>
    <row r="200" spans="1:10" ht="13.5" customHeight="1">
      <c r="A200" s="411"/>
      <c r="B200" s="411"/>
      <c r="C200" s="417"/>
      <c r="D200" s="417"/>
      <c r="E200" s="1">
        <v>16</v>
      </c>
      <c r="F200" s="1" t="s">
        <v>62</v>
      </c>
      <c r="G200" s="1">
        <v>16</v>
      </c>
      <c r="H200" s="417"/>
      <c r="I200" s="417"/>
      <c r="J200" s="432"/>
    </row>
    <row r="201" spans="1:10" ht="13.5" customHeight="1">
      <c r="A201" s="1"/>
      <c r="B201" s="12"/>
      <c r="C201" s="1"/>
      <c r="E201" s="1">
        <v>16</v>
      </c>
      <c r="F201" s="1" t="s">
        <v>62</v>
      </c>
      <c r="G201" s="1">
        <v>10</v>
      </c>
      <c r="H201" s="1"/>
      <c r="I201" s="1"/>
      <c r="J201" s="12"/>
    </row>
    <row r="202" spans="2:10" ht="13.5" customHeight="1">
      <c r="B202" s="12"/>
      <c r="C202" s="12"/>
      <c r="E202" s="1"/>
      <c r="F202" s="1"/>
      <c r="G202" s="1"/>
      <c r="H202" s="1"/>
      <c r="I202" s="12"/>
      <c r="J202" s="12"/>
    </row>
    <row r="203" spans="1:10" ht="13.5" customHeight="1">
      <c r="A203" s="29" t="s">
        <v>63</v>
      </c>
      <c r="B203" s="12"/>
      <c r="C203" s="1"/>
      <c r="E203" s="1">
        <v>16</v>
      </c>
      <c r="F203" s="1" t="s">
        <v>62</v>
      </c>
      <c r="G203" s="1">
        <v>24</v>
      </c>
      <c r="H203" s="1"/>
      <c r="I203" s="1"/>
      <c r="J203" s="12"/>
    </row>
    <row r="204" spans="1:10" ht="13.5" customHeight="1">
      <c r="A204" s="411" t="s">
        <v>58</v>
      </c>
      <c r="B204" s="411" t="s">
        <v>203</v>
      </c>
      <c r="C204" s="411">
        <f>SUM(E203:E206)</f>
        <v>77</v>
      </c>
      <c r="D204" s="411" t="s">
        <v>60</v>
      </c>
      <c r="E204" s="1">
        <v>22</v>
      </c>
      <c r="F204" s="1" t="s">
        <v>62</v>
      </c>
      <c r="G204" s="1">
        <v>15</v>
      </c>
      <c r="H204" s="411" t="s">
        <v>61</v>
      </c>
      <c r="I204" s="411">
        <f>SUM(G203:G206)</f>
        <v>73</v>
      </c>
      <c r="J204" s="411" t="s">
        <v>211</v>
      </c>
    </row>
    <row r="205" spans="1:10" ht="13.5" customHeight="1">
      <c r="A205" s="411"/>
      <c r="B205" s="411"/>
      <c r="C205" s="411"/>
      <c r="D205" s="411"/>
      <c r="E205" s="1">
        <v>13</v>
      </c>
      <c r="F205" s="1" t="s">
        <v>62</v>
      </c>
      <c r="G205" s="1">
        <v>15</v>
      </c>
      <c r="H205" s="411"/>
      <c r="I205" s="411"/>
      <c r="J205" s="411"/>
    </row>
    <row r="206" spans="1:9" ht="13.5" customHeight="1">
      <c r="A206" s="10"/>
      <c r="C206" s="10"/>
      <c r="D206" s="10"/>
      <c r="E206" s="10">
        <v>26</v>
      </c>
      <c r="F206" s="10" t="s">
        <v>62</v>
      </c>
      <c r="G206" s="10">
        <v>19</v>
      </c>
      <c r="H206" s="10"/>
      <c r="I206" s="10"/>
    </row>
    <row r="207" spans="1:9" ht="13.5" customHeight="1">
      <c r="A207" s="10"/>
      <c r="C207" s="10"/>
      <c r="D207" s="10"/>
      <c r="E207" s="10"/>
      <c r="F207" s="10"/>
      <c r="G207" s="10"/>
      <c r="H207" s="10"/>
      <c r="I207" s="10"/>
    </row>
    <row r="208" spans="1:10" ht="13.5" customHeight="1">
      <c r="A208" s="29" t="s">
        <v>375</v>
      </c>
      <c r="B208" s="12"/>
      <c r="C208" s="1"/>
      <c r="E208" s="1">
        <v>20</v>
      </c>
      <c r="F208" s="1" t="s">
        <v>24</v>
      </c>
      <c r="G208" s="1">
        <v>15</v>
      </c>
      <c r="H208" s="1"/>
      <c r="I208" s="1"/>
      <c r="J208" s="14"/>
    </row>
    <row r="209" spans="1:10" ht="13.5" customHeight="1">
      <c r="A209" s="411" t="s">
        <v>376</v>
      </c>
      <c r="B209" s="411" t="s">
        <v>8</v>
      </c>
      <c r="C209" s="417">
        <f>SUM(E208:E211)</f>
        <v>77</v>
      </c>
      <c r="D209" s="418" t="s">
        <v>22</v>
      </c>
      <c r="E209" s="1">
        <v>18</v>
      </c>
      <c r="F209" s="1" t="s">
        <v>24</v>
      </c>
      <c r="G209" s="1">
        <v>25</v>
      </c>
      <c r="H209" s="418" t="s">
        <v>23</v>
      </c>
      <c r="I209" s="417">
        <f>SUM(G208:G211)</f>
        <v>74</v>
      </c>
      <c r="J209" s="432" t="s">
        <v>204</v>
      </c>
    </row>
    <row r="210" spans="1:10" ht="13.5" customHeight="1">
      <c r="A210" s="411"/>
      <c r="B210" s="411"/>
      <c r="C210" s="417"/>
      <c r="D210" s="417"/>
      <c r="E210" s="1">
        <v>23</v>
      </c>
      <c r="F210" s="1" t="s">
        <v>24</v>
      </c>
      <c r="G210" s="1">
        <v>15</v>
      </c>
      <c r="H210" s="417"/>
      <c r="I210" s="417"/>
      <c r="J210" s="432"/>
    </row>
    <row r="211" spans="1:10" ht="13.5" customHeight="1">
      <c r="A211" s="1"/>
      <c r="B211" s="12"/>
      <c r="C211" s="1"/>
      <c r="E211" s="1">
        <v>16</v>
      </c>
      <c r="F211" s="1" t="s">
        <v>24</v>
      </c>
      <c r="G211" s="1">
        <v>19</v>
      </c>
      <c r="H211" s="1"/>
      <c r="I211" s="1"/>
      <c r="J211" s="12"/>
    </row>
    <row r="212" spans="2:10" ht="13.5" customHeight="1">
      <c r="B212" s="12"/>
      <c r="C212" s="12"/>
      <c r="E212" s="1"/>
      <c r="F212" s="1"/>
      <c r="G212" s="1"/>
      <c r="H212" s="1"/>
      <c r="I212" s="12"/>
      <c r="J212" s="12"/>
    </row>
    <row r="213" spans="1:10" ht="13.5" customHeight="1">
      <c r="A213" s="29" t="s">
        <v>375</v>
      </c>
      <c r="B213" s="12"/>
      <c r="C213" s="1"/>
      <c r="E213" s="1">
        <v>14</v>
      </c>
      <c r="F213" s="1" t="s">
        <v>24</v>
      </c>
      <c r="G213" s="1">
        <v>25</v>
      </c>
      <c r="H213" s="1"/>
      <c r="I213" s="1"/>
      <c r="J213" s="12"/>
    </row>
    <row r="214" spans="1:10" ht="13.5" customHeight="1">
      <c r="A214" s="411" t="s">
        <v>134</v>
      </c>
      <c r="B214" s="411" t="s">
        <v>25</v>
      </c>
      <c r="C214" s="411">
        <f>SUM(E213:E216)</f>
        <v>45</v>
      </c>
      <c r="D214" s="411" t="s">
        <v>22</v>
      </c>
      <c r="E214" s="1">
        <v>13</v>
      </c>
      <c r="F214" s="1" t="s">
        <v>24</v>
      </c>
      <c r="G214" s="1">
        <v>15</v>
      </c>
      <c r="H214" s="411" t="s">
        <v>23</v>
      </c>
      <c r="I214" s="411">
        <f>SUM(G213:G216)</f>
        <v>69</v>
      </c>
      <c r="J214" s="411" t="s">
        <v>209</v>
      </c>
    </row>
    <row r="215" spans="1:10" ht="13.5" customHeight="1">
      <c r="A215" s="411"/>
      <c r="B215" s="411"/>
      <c r="C215" s="411"/>
      <c r="D215" s="411"/>
      <c r="E215" s="1">
        <v>4</v>
      </c>
      <c r="F215" s="1" t="s">
        <v>24</v>
      </c>
      <c r="G215" s="1">
        <v>21</v>
      </c>
      <c r="H215" s="411"/>
      <c r="I215" s="411"/>
      <c r="J215" s="411"/>
    </row>
    <row r="216" spans="1:9" ht="13.5" customHeight="1">
      <c r="A216" s="10"/>
      <c r="C216" s="10"/>
      <c r="D216" s="10"/>
      <c r="E216" s="10">
        <v>14</v>
      </c>
      <c r="F216" s="10" t="s">
        <v>24</v>
      </c>
      <c r="G216" s="10">
        <v>8</v>
      </c>
      <c r="H216" s="10"/>
      <c r="I216" s="10"/>
    </row>
    <row r="217" spans="1:10" ht="13.5" customHeight="1">
      <c r="A217" s="1"/>
      <c r="B217" s="17"/>
      <c r="C217" s="1"/>
      <c r="E217" s="1"/>
      <c r="F217" s="1"/>
      <c r="G217" s="1"/>
      <c r="H217" s="1"/>
      <c r="I217" s="1"/>
      <c r="J217" s="28"/>
    </row>
    <row r="218" spans="1:10" ht="13.5" customHeight="1">
      <c r="A218" s="1"/>
      <c r="B218" s="17"/>
      <c r="C218" s="1"/>
      <c r="E218" s="1"/>
      <c r="F218" s="1"/>
      <c r="G218" s="1"/>
      <c r="H218" s="1"/>
      <c r="I218" s="1"/>
      <c r="J218" s="28"/>
    </row>
    <row r="219" spans="3:9" ht="13.5">
      <c r="C219" s="10"/>
      <c r="E219" s="10"/>
      <c r="F219" s="10"/>
      <c r="G219" s="10"/>
      <c r="I219" s="10"/>
    </row>
    <row r="220" spans="3:9" ht="13.5">
      <c r="C220" s="10"/>
      <c r="E220" s="10"/>
      <c r="F220" s="10"/>
      <c r="G220" s="10"/>
      <c r="I220" s="10"/>
    </row>
    <row r="221" spans="1:8" ht="19.5" customHeight="1">
      <c r="A221" s="15" t="s">
        <v>30</v>
      </c>
      <c r="B221" s="15" t="s">
        <v>64</v>
      </c>
      <c r="C221" s="412" t="s">
        <v>5</v>
      </c>
      <c r="D221" s="412"/>
      <c r="E221" s="412"/>
      <c r="F221" s="412"/>
      <c r="G221" s="7"/>
      <c r="H221" s="8"/>
    </row>
    <row r="222" spans="2:8" ht="19.5" customHeight="1">
      <c r="B222" s="15" t="s">
        <v>65</v>
      </c>
      <c r="C222" s="412" t="s">
        <v>17</v>
      </c>
      <c r="D222" s="412"/>
      <c r="E222" s="412"/>
      <c r="F222" s="412"/>
      <c r="G222" s="7"/>
      <c r="H222" s="8"/>
    </row>
    <row r="223" spans="2:8" ht="19.5" customHeight="1">
      <c r="B223" s="15" t="s">
        <v>66</v>
      </c>
      <c r="C223" s="412" t="s">
        <v>0</v>
      </c>
      <c r="D223" s="412"/>
      <c r="E223" s="412"/>
      <c r="F223" s="412"/>
      <c r="G223" s="7"/>
      <c r="H223" s="8"/>
    </row>
    <row r="224" spans="2:8" ht="19.5" customHeight="1">
      <c r="B224" s="15" t="s">
        <v>67</v>
      </c>
      <c r="C224" s="412" t="s">
        <v>1</v>
      </c>
      <c r="D224" s="412"/>
      <c r="E224" s="412"/>
      <c r="F224" s="412"/>
      <c r="G224" s="7"/>
      <c r="H224" s="8"/>
    </row>
    <row r="225" spans="2:8" ht="19.5" customHeight="1">
      <c r="B225" s="15" t="s">
        <v>68</v>
      </c>
      <c r="C225" s="412" t="s">
        <v>32</v>
      </c>
      <c r="D225" s="412"/>
      <c r="E225" s="412"/>
      <c r="F225" s="412"/>
      <c r="G225" s="7"/>
      <c r="H225" s="8"/>
    </row>
    <row r="226" spans="2:8" ht="19.5" customHeight="1">
      <c r="B226" s="15" t="s">
        <v>69</v>
      </c>
      <c r="C226" s="412" t="s">
        <v>31</v>
      </c>
      <c r="D226" s="412"/>
      <c r="E226" s="412"/>
      <c r="F226" s="412"/>
      <c r="G226" s="7"/>
      <c r="H226" s="8"/>
    </row>
    <row r="227" spans="2:8" ht="19.5" customHeight="1">
      <c r="B227" s="15" t="s">
        <v>88</v>
      </c>
      <c r="C227" s="412" t="s">
        <v>8</v>
      </c>
      <c r="D227" s="412"/>
      <c r="E227" s="412"/>
      <c r="F227" s="412"/>
      <c r="G227" s="7"/>
      <c r="H227" s="8"/>
    </row>
    <row r="228" spans="2:8" ht="19.5" customHeight="1">
      <c r="B228" s="15" t="s">
        <v>89</v>
      </c>
      <c r="C228" s="412" t="s">
        <v>25</v>
      </c>
      <c r="D228" s="412"/>
      <c r="E228" s="412"/>
      <c r="F228" s="412"/>
      <c r="G228" s="7"/>
      <c r="H228" s="8"/>
    </row>
    <row r="229" spans="2:8" ht="19.5" customHeight="1">
      <c r="B229" s="15"/>
      <c r="C229" s="44"/>
      <c r="D229" s="44"/>
      <c r="E229" s="44"/>
      <c r="F229" s="44"/>
      <c r="G229" s="7"/>
      <c r="H229" s="8"/>
    </row>
    <row r="230" spans="2:8" ht="19.5" customHeight="1">
      <c r="B230" s="14"/>
      <c r="C230" s="7"/>
      <c r="D230" s="16"/>
      <c r="E230" s="7"/>
      <c r="F230" s="7"/>
      <c r="G230" s="7"/>
      <c r="H230" s="16"/>
    </row>
    <row r="231" spans="2:11" ht="19.5" customHeight="1">
      <c r="B231" s="15" t="s">
        <v>70</v>
      </c>
      <c r="C231" s="436" t="s">
        <v>351</v>
      </c>
      <c r="D231" s="436"/>
      <c r="E231" s="436"/>
      <c r="F231" s="436"/>
      <c r="G231" s="425" t="s">
        <v>350</v>
      </c>
      <c r="H231" s="425"/>
      <c r="I231" s="425"/>
      <c r="J231" s="425"/>
      <c r="K231" s="20"/>
    </row>
    <row r="232" spans="2:11" ht="19.5" customHeight="1">
      <c r="B232" s="15" t="s">
        <v>71</v>
      </c>
      <c r="C232" s="436" t="s">
        <v>357</v>
      </c>
      <c r="D232" s="436"/>
      <c r="E232" s="436"/>
      <c r="F232" s="436"/>
      <c r="G232" s="425" t="s">
        <v>358</v>
      </c>
      <c r="H232" s="425"/>
      <c r="I232" s="425"/>
      <c r="J232" s="425"/>
      <c r="K232" s="20"/>
    </row>
    <row r="233" spans="2:10" ht="19.5" customHeight="1">
      <c r="B233" s="15" t="s">
        <v>72</v>
      </c>
      <c r="C233" s="436" t="s">
        <v>343</v>
      </c>
      <c r="D233" s="436"/>
      <c r="E233" s="436"/>
      <c r="F233" s="436"/>
      <c r="G233" s="425" t="s">
        <v>344</v>
      </c>
      <c r="H233" s="425"/>
      <c r="I233" s="425"/>
      <c r="J233" s="425"/>
    </row>
    <row r="234" spans="2:10" ht="19.5" customHeight="1">
      <c r="B234" s="15" t="s">
        <v>73</v>
      </c>
      <c r="C234" s="436" t="s">
        <v>345</v>
      </c>
      <c r="D234" s="436"/>
      <c r="E234" s="436"/>
      <c r="F234" s="436"/>
      <c r="G234" s="425" t="s">
        <v>346</v>
      </c>
      <c r="H234" s="425"/>
      <c r="I234" s="425"/>
      <c r="J234" s="425"/>
    </row>
    <row r="235" spans="2:10" ht="19.5" customHeight="1">
      <c r="B235" s="15" t="s">
        <v>74</v>
      </c>
      <c r="C235" s="436" t="s">
        <v>351</v>
      </c>
      <c r="D235" s="436"/>
      <c r="E235" s="436"/>
      <c r="F235" s="436"/>
      <c r="G235" s="425" t="s">
        <v>356</v>
      </c>
      <c r="H235" s="425"/>
      <c r="I235" s="425"/>
      <c r="J235" s="425"/>
    </row>
    <row r="236" spans="2:11" ht="19.5" customHeight="1">
      <c r="B236" s="13"/>
      <c r="C236" s="437"/>
      <c r="D236" s="437"/>
      <c r="E236" s="437"/>
      <c r="F236" s="437"/>
      <c r="G236" s="435"/>
      <c r="H236" s="435"/>
      <c r="I236" s="435"/>
      <c r="J236" s="19"/>
      <c r="K236" s="20"/>
    </row>
    <row r="237" spans="3:8" ht="19.5" customHeight="1">
      <c r="C237" s="14"/>
      <c r="D237" s="10"/>
      <c r="H237" s="10"/>
    </row>
    <row r="238" spans="1:8" ht="19.5" customHeight="1">
      <c r="A238" s="15" t="s">
        <v>13</v>
      </c>
      <c r="B238" s="15" t="s">
        <v>64</v>
      </c>
      <c r="C238" s="412" t="s">
        <v>209</v>
      </c>
      <c r="D238" s="412"/>
      <c r="E238" s="412"/>
      <c r="F238" s="412"/>
      <c r="G238" s="7"/>
      <c r="H238" s="8"/>
    </row>
    <row r="239" spans="2:8" ht="19.5" customHeight="1">
      <c r="B239" s="15" t="s">
        <v>65</v>
      </c>
      <c r="C239" s="412" t="s">
        <v>204</v>
      </c>
      <c r="D239" s="412"/>
      <c r="E239" s="412"/>
      <c r="F239" s="412"/>
      <c r="G239" s="7"/>
      <c r="H239" s="8"/>
    </row>
    <row r="240" spans="2:8" ht="19.5" customHeight="1">
      <c r="B240" s="15" t="s">
        <v>66</v>
      </c>
      <c r="C240" s="412" t="s">
        <v>203</v>
      </c>
      <c r="D240" s="412"/>
      <c r="E240" s="412"/>
      <c r="F240" s="412"/>
      <c r="G240" s="7"/>
      <c r="H240" s="8"/>
    </row>
    <row r="241" spans="2:8" ht="19.5" customHeight="1">
      <c r="B241" s="15" t="s">
        <v>67</v>
      </c>
      <c r="C241" s="412" t="s">
        <v>211</v>
      </c>
      <c r="D241" s="412"/>
      <c r="E241" s="412"/>
      <c r="F241" s="412"/>
      <c r="G241" s="7"/>
      <c r="H241" s="8"/>
    </row>
    <row r="242" ht="19.5" customHeight="1"/>
    <row r="243" spans="1:6" ht="19.5" customHeight="1">
      <c r="A243" s="235" t="s">
        <v>375</v>
      </c>
      <c r="B243" s="15" t="s">
        <v>377</v>
      </c>
      <c r="C243" s="412" t="s">
        <v>8</v>
      </c>
      <c r="D243" s="412"/>
      <c r="E243" s="412"/>
      <c r="F243" s="412"/>
    </row>
    <row r="244" spans="2:6" ht="19.5" customHeight="1">
      <c r="B244" s="15" t="s">
        <v>378</v>
      </c>
      <c r="C244" s="412" t="s">
        <v>25</v>
      </c>
      <c r="D244" s="412"/>
      <c r="E244" s="412"/>
      <c r="F244" s="412"/>
    </row>
    <row r="245" spans="2:6" ht="19.5" customHeight="1">
      <c r="B245" s="15" t="s">
        <v>379</v>
      </c>
      <c r="C245" s="412" t="s">
        <v>209</v>
      </c>
      <c r="D245" s="412"/>
      <c r="E245" s="412"/>
      <c r="F245" s="412"/>
    </row>
    <row r="246" spans="2:6" ht="19.5" customHeight="1">
      <c r="B246" s="15" t="s">
        <v>380</v>
      </c>
      <c r="C246" s="412" t="s">
        <v>204</v>
      </c>
      <c r="D246" s="412"/>
      <c r="E246" s="412"/>
      <c r="F246" s="412"/>
    </row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</sheetData>
  <sheetProtection/>
  <mergeCells count="303">
    <mergeCell ref="G235:J235"/>
    <mergeCell ref="J157:J158"/>
    <mergeCell ref="J189:J190"/>
    <mergeCell ref="G231:J231"/>
    <mergeCell ref="G232:J232"/>
    <mergeCell ref="G233:J233"/>
    <mergeCell ref="G234:J234"/>
    <mergeCell ref="H157:H158"/>
    <mergeCell ref="I157:I158"/>
    <mergeCell ref="J179:J180"/>
    <mergeCell ref="A184:A185"/>
    <mergeCell ref="B184:B185"/>
    <mergeCell ref="C227:F227"/>
    <mergeCell ref="C228:F228"/>
    <mergeCell ref="A189:A190"/>
    <mergeCell ref="B189:B190"/>
    <mergeCell ref="C189:C190"/>
    <mergeCell ref="D189:D190"/>
    <mergeCell ref="A67:A68"/>
    <mergeCell ref="B67:B68"/>
    <mergeCell ref="C67:C68"/>
    <mergeCell ref="D67:D68"/>
    <mergeCell ref="I89:I90"/>
    <mergeCell ref="A74:A75"/>
    <mergeCell ref="B74:B75"/>
    <mergeCell ref="C74:C75"/>
    <mergeCell ref="A84:A85"/>
    <mergeCell ref="B84:B85"/>
    <mergeCell ref="J40:J41"/>
    <mergeCell ref="A45:A46"/>
    <mergeCell ref="B45:B46"/>
    <mergeCell ref="C45:C46"/>
    <mergeCell ref="D45:D46"/>
    <mergeCell ref="H45:H46"/>
    <mergeCell ref="I45:I46"/>
    <mergeCell ref="J45:J46"/>
    <mergeCell ref="A40:A41"/>
    <mergeCell ref="B40:B41"/>
    <mergeCell ref="B35:B36"/>
    <mergeCell ref="C35:C36"/>
    <mergeCell ref="D35:D36"/>
    <mergeCell ref="H35:H36"/>
    <mergeCell ref="C40:C41"/>
    <mergeCell ref="D40:D41"/>
    <mergeCell ref="H40:H41"/>
    <mergeCell ref="I40:I41"/>
    <mergeCell ref="I35:I36"/>
    <mergeCell ref="J35:J36"/>
    <mergeCell ref="A30:A31"/>
    <mergeCell ref="B30:B31"/>
    <mergeCell ref="C30:C31"/>
    <mergeCell ref="D30:D31"/>
    <mergeCell ref="H30:H31"/>
    <mergeCell ref="I30:I31"/>
    <mergeCell ref="J30:J31"/>
    <mergeCell ref="A35:A36"/>
    <mergeCell ref="J18:J19"/>
    <mergeCell ref="A23:A24"/>
    <mergeCell ref="B23:B24"/>
    <mergeCell ref="C23:C24"/>
    <mergeCell ref="D23:D24"/>
    <mergeCell ref="H23:H24"/>
    <mergeCell ref="I23:I24"/>
    <mergeCell ref="J23:J24"/>
    <mergeCell ref="A18:A19"/>
    <mergeCell ref="B18:B19"/>
    <mergeCell ref="H18:H19"/>
    <mergeCell ref="I18:I19"/>
    <mergeCell ref="B13:B14"/>
    <mergeCell ref="C13:C14"/>
    <mergeCell ref="D13:D14"/>
    <mergeCell ref="H13:H14"/>
    <mergeCell ref="I13:I14"/>
    <mergeCell ref="A62:A63"/>
    <mergeCell ref="B109:B110"/>
    <mergeCell ref="D172:D173"/>
    <mergeCell ref="H172:H173"/>
    <mergeCell ref="C147:C148"/>
    <mergeCell ref="D147:D148"/>
    <mergeCell ref="H119:H120"/>
    <mergeCell ref="B152:B153"/>
    <mergeCell ref="C152:C153"/>
    <mergeCell ref="H109:H110"/>
    <mergeCell ref="C241:F241"/>
    <mergeCell ref="C225:F225"/>
    <mergeCell ref="C226:F226"/>
    <mergeCell ref="D125:D126"/>
    <mergeCell ref="C238:F238"/>
    <mergeCell ref="C239:F239"/>
    <mergeCell ref="C240:F240"/>
    <mergeCell ref="C236:F236"/>
    <mergeCell ref="C234:F234"/>
    <mergeCell ref="C172:C173"/>
    <mergeCell ref="C232:F232"/>
    <mergeCell ref="I57:I58"/>
    <mergeCell ref="J57:J58"/>
    <mergeCell ref="C109:C110"/>
    <mergeCell ref="D109:D110"/>
    <mergeCell ref="I119:I120"/>
    <mergeCell ref="D84:D85"/>
    <mergeCell ref="H57:H58"/>
    <mergeCell ref="D74:D75"/>
    <mergeCell ref="J74:J75"/>
    <mergeCell ref="B62:B63"/>
    <mergeCell ref="I52:I53"/>
    <mergeCell ref="B57:B58"/>
    <mergeCell ref="C57:C58"/>
    <mergeCell ref="D57:D58"/>
    <mergeCell ref="C62:C63"/>
    <mergeCell ref="A13:A14"/>
    <mergeCell ref="D52:D53"/>
    <mergeCell ref="J52:J53"/>
    <mergeCell ref="B52:B53"/>
    <mergeCell ref="C52:C53"/>
    <mergeCell ref="A52:A53"/>
    <mergeCell ref="H52:H53"/>
    <mergeCell ref="J13:J14"/>
    <mergeCell ref="C18:C19"/>
    <mergeCell ref="D18:D19"/>
    <mergeCell ref="A1:J1"/>
    <mergeCell ref="A3:J3"/>
    <mergeCell ref="I8:I9"/>
    <mergeCell ref="J8:J9"/>
    <mergeCell ref="A8:A9"/>
    <mergeCell ref="B8:B9"/>
    <mergeCell ref="C8:C9"/>
    <mergeCell ref="D8:D9"/>
    <mergeCell ref="H8:H9"/>
    <mergeCell ref="A57:A58"/>
    <mergeCell ref="G236:I236"/>
    <mergeCell ref="C231:F231"/>
    <mergeCell ref="C233:F233"/>
    <mergeCell ref="I84:I85"/>
    <mergeCell ref="C96:C97"/>
    <mergeCell ref="D96:D97"/>
    <mergeCell ref="H96:H97"/>
    <mergeCell ref="I96:I97"/>
    <mergeCell ref="C235:F235"/>
    <mergeCell ref="D62:D63"/>
    <mergeCell ref="H62:H63"/>
    <mergeCell ref="J79:J80"/>
    <mergeCell ref="H74:H75"/>
    <mergeCell ref="I74:I75"/>
    <mergeCell ref="J62:J63"/>
    <mergeCell ref="H67:H68"/>
    <mergeCell ref="I62:I63"/>
    <mergeCell ref="J67:J68"/>
    <mergeCell ref="I67:I68"/>
    <mergeCell ref="J96:J97"/>
    <mergeCell ref="J84:J85"/>
    <mergeCell ref="B79:B80"/>
    <mergeCell ref="C79:C80"/>
    <mergeCell ref="D79:D80"/>
    <mergeCell ref="I79:I80"/>
    <mergeCell ref="B89:B90"/>
    <mergeCell ref="J89:J90"/>
    <mergeCell ref="C89:C90"/>
    <mergeCell ref="D89:D90"/>
    <mergeCell ref="A79:A80"/>
    <mergeCell ref="A89:A90"/>
    <mergeCell ref="H104:H105"/>
    <mergeCell ref="A114:A115"/>
    <mergeCell ref="B114:B115"/>
    <mergeCell ref="C84:C85"/>
    <mergeCell ref="H79:H80"/>
    <mergeCell ref="H89:H90"/>
    <mergeCell ref="B104:B105"/>
    <mergeCell ref="C104:C105"/>
    <mergeCell ref="H179:H180"/>
    <mergeCell ref="H167:H168"/>
    <mergeCell ref="A109:A110"/>
    <mergeCell ref="H84:H85"/>
    <mergeCell ref="D104:D105"/>
    <mergeCell ref="A119:A120"/>
    <mergeCell ref="B119:B120"/>
    <mergeCell ref="C119:C120"/>
    <mergeCell ref="D119:D120"/>
    <mergeCell ref="A152:A153"/>
    <mergeCell ref="C179:C180"/>
    <mergeCell ref="D179:D180"/>
    <mergeCell ref="B147:B148"/>
    <mergeCell ref="A167:A168"/>
    <mergeCell ref="C167:C168"/>
    <mergeCell ref="B167:B168"/>
    <mergeCell ref="B172:B173"/>
    <mergeCell ref="A172:A173"/>
    <mergeCell ref="A157:A158"/>
    <mergeCell ref="A96:A97"/>
    <mergeCell ref="B96:B97"/>
    <mergeCell ref="I179:I180"/>
    <mergeCell ref="C114:C115"/>
    <mergeCell ref="D114:D115"/>
    <mergeCell ref="C125:C126"/>
    <mergeCell ref="H130:H131"/>
    <mergeCell ref="I130:I131"/>
    <mergeCell ref="A179:A180"/>
    <mergeCell ref="B179:B180"/>
    <mergeCell ref="A147:A148"/>
    <mergeCell ref="B157:B158"/>
    <mergeCell ref="J147:J148"/>
    <mergeCell ref="A104:A105"/>
    <mergeCell ref="I104:I105"/>
    <mergeCell ref="I125:I126"/>
    <mergeCell ref="J104:J105"/>
    <mergeCell ref="A130:A131"/>
    <mergeCell ref="B130:B131"/>
    <mergeCell ref="C130:C131"/>
    <mergeCell ref="D130:D131"/>
    <mergeCell ref="I152:I153"/>
    <mergeCell ref="H147:H148"/>
    <mergeCell ref="I147:I148"/>
    <mergeCell ref="D167:D168"/>
    <mergeCell ref="J109:J110"/>
    <mergeCell ref="H114:H115"/>
    <mergeCell ref="J125:J126"/>
    <mergeCell ref="I114:I115"/>
    <mergeCell ref="J114:J115"/>
    <mergeCell ref="I109:I110"/>
    <mergeCell ref="J119:J120"/>
    <mergeCell ref="H125:H126"/>
    <mergeCell ref="J130:J131"/>
    <mergeCell ref="A125:A126"/>
    <mergeCell ref="B125:B126"/>
    <mergeCell ref="I140:I141"/>
    <mergeCell ref="J140:J141"/>
    <mergeCell ref="A135:A136"/>
    <mergeCell ref="B135:B136"/>
    <mergeCell ref="C135:C136"/>
    <mergeCell ref="D135:D136"/>
    <mergeCell ref="H135:H136"/>
    <mergeCell ref="J135:J136"/>
    <mergeCell ref="A140:A141"/>
    <mergeCell ref="B140:B141"/>
    <mergeCell ref="C140:C141"/>
    <mergeCell ref="D140:D141"/>
    <mergeCell ref="H140:H141"/>
    <mergeCell ref="I135:I136"/>
    <mergeCell ref="J152:J153"/>
    <mergeCell ref="A162:A163"/>
    <mergeCell ref="B162:B163"/>
    <mergeCell ref="C162:C163"/>
    <mergeCell ref="D162:D163"/>
    <mergeCell ref="J162:J163"/>
    <mergeCell ref="H152:H153"/>
    <mergeCell ref="D152:D153"/>
    <mergeCell ref="C157:C158"/>
    <mergeCell ref="D157:D158"/>
    <mergeCell ref="J167:J168"/>
    <mergeCell ref="J172:J173"/>
    <mergeCell ref="I167:I168"/>
    <mergeCell ref="H162:H163"/>
    <mergeCell ref="I162:I163"/>
    <mergeCell ref="I172:I173"/>
    <mergeCell ref="J184:J185"/>
    <mergeCell ref="C194:C195"/>
    <mergeCell ref="D194:D195"/>
    <mergeCell ref="H194:H195"/>
    <mergeCell ref="I194:I195"/>
    <mergeCell ref="J194:J195"/>
    <mergeCell ref="H189:H190"/>
    <mergeCell ref="I189:I190"/>
    <mergeCell ref="C184:C185"/>
    <mergeCell ref="D184:D185"/>
    <mergeCell ref="H184:H185"/>
    <mergeCell ref="I184:I185"/>
    <mergeCell ref="C223:F223"/>
    <mergeCell ref="C224:F224"/>
    <mergeCell ref="C222:F222"/>
    <mergeCell ref="A199:A200"/>
    <mergeCell ref="B199:B200"/>
    <mergeCell ref="A204:A205"/>
    <mergeCell ref="B204:B205"/>
    <mergeCell ref="C221:F221"/>
    <mergeCell ref="C199:C200"/>
    <mergeCell ref="D199:D200"/>
    <mergeCell ref="A194:A195"/>
    <mergeCell ref="B194:B195"/>
    <mergeCell ref="J199:J200"/>
    <mergeCell ref="H199:H200"/>
    <mergeCell ref="I199:I200"/>
    <mergeCell ref="J204:J205"/>
    <mergeCell ref="C204:C205"/>
    <mergeCell ref="D204:D205"/>
    <mergeCell ref="H204:H205"/>
    <mergeCell ref="I204:I205"/>
    <mergeCell ref="C209:C210"/>
    <mergeCell ref="D209:D210"/>
    <mergeCell ref="H209:H210"/>
    <mergeCell ref="I209:I210"/>
    <mergeCell ref="J209:J210"/>
    <mergeCell ref="A214:A215"/>
    <mergeCell ref="B214:B215"/>
    <mergeCell ref="C214:C215"/>
    <mergeCell ref="D214:D215"/>
    <mergeCell ref="H214:H215"/>
    <mergeCell ref="I214:I215"/>
    <mergeCell ref="J214:J215"/>
    <mergeCell ref="A209:A210"/>
    <mergeCell ref="B209:B210"/>
    <mergeCell ref="C243:F243"/>
    <mergeCell ref="C244:F244"/>
    <mergeCell ref="C245:F245"/>
    <mergeCell ref="C246:F24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i-sakuma</dc:creator>
  <cp:keywords/>
  <dc:description/>
  <cp:lastModifiedBy>i-sakuma</cp:lastModifiedBy>
  <cp:lastPrinted>2013-09-15T03:43:30Z</cp:lastPrinted>
  <dcterms:created xsi:type="dcterms:W3CDTF">1997-01-08T22:48:59Z</dcterms:created>
  <dcterms:modified xsi:type="dcterms:W3CDTF">2013-11-18T13:27:16Z</dcterms:modified>
  <cp:category/>
  <cp:version/>
  <cp:contentType/>
  <cp:contentStatus/>
</cp:coreProperties>
</file>